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Majid\Babol Noushirvani University of Technology\NIT Power Systm Group Mosavabat\Journal list\"/>
    </mc:Choice>
  </mc:AlternateContent>
  <xr:revisionPtr revIDLastSave="0" documentId="13_ncr:1_{75215569-5583-42BD-AB8E-359CD8F0E9D3}" xr6:coauthVersionLast="47" xr6:coauthVersionMax="47" xr10:uidLastSave="{00000000-0000-0000-0000-000000000000}"/>
  <bookViews>
    <workbookView xWindow="-120" yWindow="-120" windowWidth="20640" windowHeight="11160" tabRatio="605" xr2:uid="{00000000-000D-0000-FFFF-FFFF00000000}"/>
  </bookViews>
  <sheets>
    <sheet name="Journals Spec." sheetId="1" r:id="rId1"/>
  </sheets>
  <definedNames>
    <definedName name="OLE_LINK1" localSheetId="0">'Journals Spec.'!$A$4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3" i="1" l="1"/>
  <c r="AI65" i="1" l="1"/>
  <c r="AI77" i="1"/>
  <c r="AI36" i="1"/>
  <c r="AI59" i="1" l="1"/>
  <c r="AI45" i="1"/>
  <c r="AI64" i="1"/>
  <c r="AI37" i="1"/>
  <c r="AI12" i="1"/>
  <c r="AI69" i="1" l="1"/>
  <c r="AI22" i="1" l="1"/>
  <c r="AI29" i="1" l="1"/>
  <c r="AI75" i="1" l="1"/>
  <c r="AI9" i="1" l="1"/>
  <c r="AI20" i="1" l="1"/>
  <c r="AI67" i="1" l="1"/>
  <c r="AI16" i="1" l="1"/>
  <c r="AI30" i="1" l="1"/>
  <c r="AI33" i="1"/>
  <c r="AI31" i="1" l="1"/>
  <c r="AI35" i="1" l="1"/>
  <c r="AI83" i="1" l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81" i="1" l="1"/>
  <c r="AI82" i="1"/>
  <c r="AI70" i="1" l="1"/>
  <c r="AI48" i="1"/>
  <c r="AI47" i="1"/>
  <c r="AI61" i="1"/>
  <c r="AI60" i="1"/>
  <c r="AI58" i="1" l="1"/>
  <c r="AI41" i="1"/>
  <c r="AI8" i="1" l="1"/>
  <c r="AI7" i="1" l="1"/>
  <c r="AI4" i="1" l="1"/>
  <c r="AI5" i="1"/>
  <c r="AI6" i="1"/>
  <c r="AI10" i="1"/>
  <c r="AI11" i="1"/>
  <c r="AI13" i="1"/>
  <c r="AI14" i="1"/>
  <c r="AI15" i="1"/>
  <c r="AI17" i="1"/>
  <c r="AI18" i="1"/>
  <c r="AI19" i="1"/>
  <c r="AI21" i="1"/>
  <c r="AI23" i="1"/>
  <c r="AI24" i="1"/>
  <c r="AI25" i="1"/>
  <c r="AI26" i="1"/>
  <c r="AI27" i="1"/>
  <c r="AI28" i="1"/>
  <c r="AI32" i="1"/>
  <c r="AI34" i="1"/>
  <c r="AI38" i="1"/>
  <c r="AI39" i="1"/>
  <c r="AI40" i="1"/>
  <c r="AI42" i="1"/>
  <c r="AI43" i="1"/>
  <c r="AI44" i="1"/>
  <c r="AI46" i="1"/>
  <c r="AI49" i="1"/>
  <c r="AI50" i="1"/>
  <c r="AI51" i="1"/>
  <c r="AI52" i="1"/>
  <c r="AI53" i="1"/>
  <c r="AI54" i="1"/>
  <c r="AI55" i="1"/>
  <c r="AI56" i="1"/>
  <c r="AI57" i="1"/>
  <c r="AI62" i="1"/>
  <c r="AI66" i="1"/>
  <c r="AI68" i="1"/>
  <c r="AI71" i="1"/>
  <c r="AI72" i="1"/>
  <c r="AI73" i="1"/>
  <c r="AI74" i="1"/>
  <c r="AI76" i="1"/>
  <c r="AI78" i="1"/>
  <c r="AI79" i="1"/>
  <c r="AI80" i="1"/>
  <c r="AI3" i="1"/>
  <c r="AI2" i="1"/>
  <c r="AK2" i="1" l="1"/>
</calcChain>
</file>

<file path=xl/sharedStrings.xml><?xml version="1.0" encoding="utf-8"?>
<sst xmlns="http://schemas.openxmlformats.org/spreadsheetml/2006/main" count="1326" uniqueCount="416">
  <si>
    <t>IEEE Industrial Electronics Magazine</t>
  </si>
  <si>
    <t>IEEE</t>
  </si>
  <si>
    <t xml:space="preserve"> IEEE Trans. on Energy Conversion</t>
  </si>
  <si>
    <t xml:space="preserve"> IEEE Trans. on Power Systems</t>
  </si>
  <si>
    <t xml:space="preserve"> IEEE Trans. on Power Delivery</t>
  </si>
  <si>
    <t xml:space="preserve"> IEEE Trans. on Smart Grid</t>
  </si>
  <si>
    <t xml:space="preserve"> IEEE Trans. on Sustainable Energy</t>
  </si>
  <si>
    <t xml:space="preserve"> IEEE Trans. on Reliability</t>
  </si>
  <si>
    <t xml:space="preserve"> IEEE Trans. on Industry Applications</t>
  </si>
  <si>
    <t xml:space="preserve"> IEEE Trans. on Industrial Informatics</t>
  </si>
  <si>
    <r>
      <t xml:space="preserve"> </t>
    </r>
    <r>
      <rPr>
        <sz val="11.5"/>
        <color theme="1"/>
        <rFont val="Times New Roman"/>
        <family val="1"/>
      </rPr>
      <t>IEEE Trans. on Fuzzy Systems</t>
    </r>
  </si>
  <si>
    <t xml:space="preserve"> IEEE Systems Journal</t>
  </si>
  <si>
    <t>انتشارات</t>
  </si>
  <si>
    <t>نام مجله</t>
  </si>
  <si>
    <t xml:space="preserve"> Measurement</t>
  </si>
  <si>
    <t xml:space="preserve"> Applied Soft Computing</t>
  </si>
  <si>
    <t>Elsevier</t>
  </si>
  <si>
    <t>تعداد کل مقالات منتشر شده در سال</t>
  </si>
  <si>
    <t>متوسط تعداد مقالات منتشره در هر شماره</t>
  </si>
  <si>
    <t>تعداد شماره در سال</t>
  </si>
  <si>
    <t>هر ماه 2 شماره</t>
  </si>
  <si>
    <t>هر ماه 1 شماره</t>
  </si>
  <si>
    <t>هر سه ماه 1 شماره</t>
  </si>
  <si>
    <t>IET</t>
  </si>
  <si>
    <t>Wiley</t>
  </si>
  <si>
    <t>Iranian Journal of Science and Technology, Trans. of Electrical Engineering</t>
  </si>
  <si>
    <t>Electrical Engineering</t>
  </si>
  <si>
    <t>Springer</t>
  </si>
  <si>
    <t>Electric Power Components and Systems</t>
  </si>
  <si>
    <t xml:space="preserve">Taylor &amp; Francis </t>
  </si>
  <si>
    <t>هر دو ماه 1 شماره</t>
  </si>
  <si>
    <t>متوسط مجموع کل مقالات منتشره در کل مجلات حاضر در یک سال</t>
  </si>
  <si>
    <t>IEEE Trans. on Dielectrics and Electrical Insulation</t>
  </si>
  <si>
    <t>Turkish Journal of Electrical Engineering and Computer Sciences</t>
  </si>
  <si>
    <t>Turkish</t>
  </si>
  <si>
    <t>Energy &amp; Fuels, Nuclear Science &amp; Technology</t>
  </si>
  <si>
    <t>ISSN</t>
  </si>
  <si>
    <t>2050-7038</t>
  </si>
  <si>
    <t>0952-1976</t>
  </si>
  <si>
    <t>Engineering Electrical &amp; Electronic</t>
  </si>
  <si>
    <t>0378-7796</t>
  </si>
  <si>
    <t>0142-0615</t>
  </si>
  <si>
    <t>0306-2619</t>
  </si>
  <si>
    <t>Energy &amp; Fuels</t>
  </si>
  <si>
    <t>0360-5442</t>
  </si>
  <si>
    <t>0960-1481</t>
  </si>
  <si>
    <t>2352-4677</t>
  </si>
  <si>
    <t>0196-8904</t>
  </si>
  <si>
    <t>1364-0321</t>
  </si>
  <si>
    <t>0957-4174</t>
  </si>
  <si>
    <t>0263-2241</t>
  </si>
  <si>
    <t>0045-7906</t>
  </si>
  <si>
    <t>1568-4946</t>
  </si>
  <si>
    <t>0019-0578</t>
  </si>
  <si>
    <t>1751-8687</t>
  </si>
  <si>
    <t>1752-1416</t>
  </si>
  <si>
    <t>Engineering Electrical &amp; Electronic, Energy &amp; Fuels</t>
  </si>
  <si>
    <t>1751-8660</t>
  </si>
  <si>
    <t>1755-4535</t>
  </si>
  <si>
    <t>1751-8822</t>
  </si>
  <si>
    <t>0948-7921</t>
  </si>
  <si>
    <t>2228-6179</t>
  </si>
  <si>
    <t>0363-907X</t>
  </si>
  <si>
    <t>1532-5008</t>
  </si>
  <si>
    <t>1300-0632</t>
  </si>
  <si>
    <t>0885-8969</t>
  </si>
  <si>
    <t>0885-8950</t>
  </si>
  <si>
    <t>0885-8977</t>
  </si>
  <si>
    <t>1949-3053</t>
  </si>
  <si>
    <t>1070-9878</t>
  </si>
  <si>
    <t>1949-3029</t>
  </si>
  <si>
    <t>0018-9529</t>
  </si>
  <si>
    <t>1551-3203</t>
  </si>
  <si>
    <t>0093-9994</t>
  </si>
  <si>
    <t>0278-0046</t>
  </si>
  <si>
    <t>0885-8993</t>
  </si>
  <si>
    <t>0018-9375</t>
  </si>
  <si>
    <t>1063-6706</t>
  </si>
  <si>
    <t>1932-8184</t>
  </si>
  <si>
    <t>1540-7977</t>
  </si>
  <si>
    <t>1932-4529</t>
  </si>
  <si>
    <t>IEEE Trans. on Vehicular Technology</t>
  </si>
  <si>
    <t>0018-9545</t>
  </si>
  <si>
    <t>Reliability Engineering and System Safety</t>
  </si>
  <si>
    <t>0951-8320</t>
  </si>
  <si>
    <t>International Journal for Numerical Methods in Engineering</t>
  </si>
  <si>
    <t xml:space="preserve"> ISA Transactions</t>
  </si>
  <si>
    <t>International Journal of Numerical Modelling: Electronic Networks Devices and Fields</t>
  </si>
  <si>
    <t>Transportation Research part C: Emerging Technologies</t>
  </si>
  <si>
    <t>0968-090X</t>
  </si>
  <si>
    <t>0168-874X</t>
  </si>
  <si>
    <t>Mathematics Applied</t>
  </si>
  <si>
    <t>Q1</t>
  </si>
  <si>
    <t>Q2</t>
  </si>
  <si>
    <t>0957-0233</t>
  </si>
  <si>
    <t>Measurement Science and Technology</t>
  </si>
  <si>
    <t>IOP Science</t>
  </si>
  <si>
    <t>JCR:Q2 SJR:Q1</t>
  </si>
  <si>
    <t>JCR:Q3 SJR:Q2</t>
  </si>
  <si>
    <t>JCR:Q4 SJR:Q3</t>
  </si>
  <si>
    <t>Q3</t>
  </si>
  <si>
    <t>JCR:Q4 SJR:Q2</t>
  </si>
  <si>
    <t>COMPEL - The international journal for computation and mathematics in electrical and electronic engineering</t>
  </si>
  <si>
    <t>Emerald Group</t>
  </si>
  <si>
    <t>0332-1649</t>
  </si>
  <si>
    <t>SAGE Pub.</t>
  </si>
  <si>
    <t>0020-7209</t>
  </si>
  <si>
    <t>ASCE Pub.</t>
  </si>
  <si>
    <t>0733-9402</t>
  </si>
  <si>
    <t>Journal of Energy Engineering</t>
  </si>
  <si>
    <t>Journal of Solar Energy Engineering</t>
  </si>
  <si>
    <t>ASME</t>
  </si>
  <si>
    <t>0199-6231</t>
  </si>
  <si>
    <t>Revue roumaine des sciences techniques</t>
  </si>
  <si>
    <t>Romanian Academy</t>
  </si>
  <si>
    <t>0035-4066</t>
  </si>
  <si>
    <t>مراجع ارزیابی:</t>
  </si>
  <si>
    <t>ACM Journal on Emerging Technologies in Computing Systems</t>
  </si>
  <si>
    <t>Assoc. for Computing Machinery</t>
  </si>
  <si>
    <t>Sustainable Energy, Grids and Networks</t>
  </si>
  <si>
    <t>Computers &amp; Electrical Engineering</t>
  </si>
  <si>
    <t>Electric Power Systems Research</t>
  </si>
  <si>
    <t>Applied Energy</t>
  </si>
  <si>
    <t>Energy Conversion and Management</t>
  </si>
  <si>
    <t>Renewable and Sustainable Energy Reviews</t>
  </si>
  <si>
    <t>2210-6707</t>
  </si>
  <si>
    <t>Sustainable Cities and Society</t>
  </si>
  <si>
    <t>Expert Systems with Applications</t>
  </si>
  <si>
    <t>Renewable Energy</t>
  </si>
  <si>
    <t>IEEE Power &amp; Energy Magazine</t>
  </si>
  <si>
    <t>IEEE Trans. on Industrial Electronics</t>
  </si>
  <si>
    <t>IEEE Trans. on Power Electronics</t>
  </si>
  <si>
    <r>
      <rPr>
        <sz val="11.5"/>
        <color theme="1"/>
        <rFont val="Times New Roman"/>
        <family val="1"/>
      </rPr>
      <t xml:space="preserve">IEEE Trans. on </t>
    </r>
    <r>
      <rPr>
        <sz val="11"/>
        <color theme="1"/>
        <rFont val="Times New Roman"/>
        <family val="1"/>
      </rPr>
      <t>Electromagnetic Compatibility</t>
    </r>
  </si>
  <si>
    <t>3.021, 2.811</t>
  </si>
  <si>
    <t>2.141, 3.021</t>
  </si>
  <si>
    <t>2.206, 1.428</t>
  </si>
  <si>
    <t>1.693, 1.934</t>
  </si>
  <si>
    <t>2.204, 3.294</t>
  </si>
  <si>
    <t>3.294, 3.185</t>
  </si>
  <si>
    <t>2.399, 2.633</t>
  </si>
  <si>
    <t>2.204, 2.633</t>
  </si>
  <si>
    <t>JCR:Q3 SJR:Q1</t>
  </si>
  <si>
    <t>Journal of Energy Storage</t>
  </si>
  <si>
    <t>IEEE Journal of Emerging and Selected Topics in Power Electronics</t>
  </si>
  <si>
    <t>2352-152X</t>
  </si>
  <si>
    <t>1.805, 2.358</t>
  </si>
  <si>
    <t>1.737, 1.798</t>
  </si>
  <si>
    <t>1.737, 2.633</t>
  </si>
  <si>
    <t>0029-5981</t>
  </si>
  <si>
    <t xml:space="preserve">1099-1824, 1095-4244 </t>
  </si>
  <si>
    <t>1099-0542, 1061-3773</t>
  </si>
  <si>
    <t>2.399, 1.737</t>
  </si>
  <si>
    <t>1099-1204, 0894-3370</t>
  </si>
  <si>
    <t>Q4</t>
  </si>
  <si>
    <t>1550-4840, 1550-4832</t>
  </si>
  <si>
    <t>Solar Energy</t>
  </si>
  <si>
    <t>0038-092X</t>
  </si>
  <si>
    <t>Applied Thermal Engineering</t>
  </si>
  <si>
    <t>1359-4311</t>
  </si>
  <si>
    <t>Computer Science Interdisciplinary Applications, Engineering MultiDisciplinary</t>
  </si>
  <si>
    <t>Engineering MultiDisciplinary</t>
  </si>
  <si>
    <t>2.141, 2.210</t>
  </si>
  <si>
    <t xml:space="preserve">2.206, 2.210 </t>
  </si>
  <si>
    <t>1.428, 2.210</t>
  </si>
  <si>
    <t>1.428, 1.977</t>
  </si>
  <si>
    <t>1.82, 2.658</t>
  </si>
  <si>
    <t>1.955, 2.082</t>
  </si>
  <si>
    <t>1.82, 2.082</t>
  </si>
  <si>
    <t>2.658, 2.702</t>
  </si>
  <si>
    <t>1.456, 2.0</t>
  </si>
  <si>
    <t>1.273, 1.642</t>
  </si>
  <si>
    <t>Computer Science Interdisciplinary Applications</t>
  </si>
  <si>
    <t>1.273, 2.082</t>
  </si>
  <si>
    <t>Transportation Science &amp; Technology</t>
  </si>
  <si>
    <t>2.658, 1.123</t>
  </si>
  <si>
    <t>3.021, 1.287</t>
  </si>
  <si>
    <t>3.294, 1.268</t>
  </si>
  <si>
    <t>1.955, 1.273</t>
  </si>
  <si>
    <t>__</t>
  </si>
  <si>
    <t>2168-6785, 2168-6777</t>
  </si>
  <si>
    <t>1.672, 2.203</t>
  </si>
  <si>
    <t>1.909, 1.084</t>
  </si>
  <si>
    <t xml:space="preserve">2.203, 1.128 </t>
  </si>
  <si>
    <t>1.909, 1.796</t>
  </si>
  <si>
    <t>Computer Science Interdisciplinary Applications, Automation &amp; Control Systems</t>
  </si>
  <si>
    <t>Engineering Electrical &amp; Electronic, Automation &amp; Control Systems</t>
  </si>
  <si>
    <t>1.672, 1.796</t>
  </si>
  <si>
    <t>2.203, 1.881</t>
  </si>
  <si>
    <t>Energy &amp; Fuels, Green &amp; Sustainable Science &amp; Technology</t>
  </si>
  <si>
    <t>Operations Research &amp; Management Science, Engineering Industrial</t>
  </si>
  <si>
    <t>1.488, 1.825</t>
  </si>
  <si>
    <t>1.084, 1.527</t>
  </si>
  <si>
    <t>Engineering MultiDisciplinary, Instruments &amp; Instrumentation</t>
  </si>
  <si>
    <t>1.084, 1.796</t>
  </si>
  <si>
    <t>Engineering MultiDisciplinary, Automation &amp; Control Systems</t>
  </si>
  <si>
    <t>Q1, Q1</t>
  </si>
  <si>
    <t>Engineering Electrical &amp; Electronic, Engineering MultiDisciplinary</t>
  </si>
  <si>
    <t>1.672, 1.084</t>
  </si>
  <si>
    <t>1.82, 1.273</t>
  </si>
  <si>
    <t>2.141, 1.428</t>
  </si>
  <si>
    <t>2.204, 1.737</t>
  </si>
  <si>
    <t>JCR:Q2,Q1 SJR:Q1</t>
  </si>
  <si>
    <t>0093-3813</t>
  </si>
  <si>
    <t>IEEE Trans. on Plasma Science</t>
  </si>
  <si>
    <t>3- سایت خود مجلات (از لحاظ پولی یا غیر پولی بودن)</t>
  </si>
  <si>
    <t>JCR:Q2 SJR:Q2</t>
  </si>
  <si>
    <t>JCR:Q1,Q2 SJR:Q1</t>
  </si>
  <si>
    <t>JCR:Q1,Q2 SJR:Q2</t>
  </si>
  <si>
    <t>IET Generation, Transmission &amp; Distribution*</t>
  </si>
  <si>
    <t>IET Renewable Power Generation*</t>
  </si>
  <si>
    <t>IET Electric Power Applications*</t>
  </si>
  <si>
    <t>IET Power Electronics*</t>
  </si>
  <si>
    <t>IET Science, Measurement &amp; Technology*</t>
  </si>
  <si>
    <t xml:space="preserve">Scientia Iranica- International Journal of Science and Technology </t>
  </si>
  <si>
    <t>Sharif University of Technology</t>
  </si>
  <si>
    <t>1026-3098, 2345-3605</t>
  </si>
  <si>
    <t>Finite Elements in Analysis and Design</t>
  </si>
  <si>
    <t>Q2,Q2</t>
  </si>
  <si>
    <t>JCR:Q2, Q1   SJR:Q2</t>
  </si>
  <si>
    <t>JCR:Q2, Q1   SJR:Q1</t>
  </si>
  <si>
    <t>IEEE Journal of Photovoltaics</t>
  </si>
  <si>
    <t>2156-3381</t>
  </si>
  <si>
    <t>JCR: Energy &amp; Fuels  SJR: Electrical and Electronic Engineering</t>
  </si>
  <si>
    <t>2.203, 1.672</t>
  </si>
  <si>
    <t>2.658, 1.82</t>
  </si>
  <si>
    <t>3.021, 2.141</t>
  </si>
  <si>
    <t>3.294, 2.204</t>
  </si>
  <si>
    <t>Progress in Photovoltaics: Research and Applications</t>
  </si>
  <si>
    <t>1062-7995, 1099-159X</t>
  </si>
  <si>
    <t>IEEE Trans. on Intelligent Transportation Systems</t>
  </si>
  <si>
    <t>1558-0016, 1524-9050</t>
  </si>
  <si>
    <t>Journal of Dynamic Systems, Measurement, and Control</t>
  </si>
  <si>
    <t>0022-0434</t>
  </si>
  <si>
    <t xml:space="preserve"> Automation &amp; Control Systems, Instruments &amp; Instrumentation</t>
  </si>
  <si>
    <t>2.633, 1.798</t>
  </si>
  <si>
    <t>2.210, 1.977</t>
  </si>
  <si>
    <t>2.082, 1.642</t>
  </si>
  <si>
    <t>1.796, 1.527</t>
  </si>
  <si>
    <t>Energy</t>
  </si>
  <si>
    <t>Energy Policy</t>
  </si>
  <si>
    <t>0301-4215</t>
  </si>
  <si>
    <t>2096-0042</t>
  </si>
  <si>
    <t>CSEE Journal of Power and Energy Systems*</t>
  </si>
  <si>
    <t>Energy Sources, Part B: Economics, Planning, and Policy</t>
  </si>
  <si>
    <t>1556-7249</t>
  </si>
  <si>
    <t>JCR:Q1 SJR:Q1</t>
  </si>
  <si>
    <t>2.484, 3.934</t>
  </si>
  <si>
    <t>2.888, 2.093</t>
  </si>
  <si>
    <t>3.007, 2.174</t>
  </si>
  <si>
    <t>3.934, 1.454</t>
  </si>
  <si>
    <t>2.174, 2.888</t>
  </si>
  <si>
    <t>2.174, 2.093</t>
  </si>
  <si>
    <t>2.385, 3.329</t>
  </si>
  <si>
    <t>3.934, 3.929</t>
  </si>
  <si>
    <t>3.934, 2.484</t>
  </si>
  <si>
    <t>2.484, 2.888</t>
  </si>
  <si>
    <t>3.007, 2.888</t>
  </si>
  <si>
    <t>2.484, 2.174</t>
  </si>
  <si>
    <t>JCR:Q4,Q3 SJR:Q2</t>
  </si>
  <si>
    <t>JCR:Q2 SJR:Q3</t>
  </si>
  <si>
    <t>JCR:Q1,Q3 SJR:Q2</t>
  </si>
  <si>
    <t>International Transactions on Electrical Energy Systems*</t>
  </si>
  <si>
    <t xml:space="preserve"> IEEE Trans. on Instrumentation and Measurement</t>
  </si>
  <si>
    <t>Engineering Electrical &amp; Electronic, Instruments &amp; Instrumentation</t>
  </si>
  <si>
    <t>Q2, Q1</t>
  </si>
  <si>
    <t>2.484, 2.093</t>
  </si>
  <si>
    <t>2.204, 1.798</t>
  </si>
  <si>
    <t>2.141, 1.977</t>
  </si>
  <si>
    <t>1.82, 1.642</t>
  </si>
  <si>
    <t>1.672, 1.527</t>
  </si>
  <si>
    <t>2.68, 4.863</t>
  </si>
  <si>
    <t>4.863, 2.68</t>
  </si>
  <si>
    <t>4.863, 5.655</t>
  </si>
  <si>
    <t>3.702, 2.742</t>
  </si>
  <si>
    <t>2.68, 2.493</t>
  </si>
  <si>
    <t>2.68, 2.342</t>
  </si>
  <si>
    <t>2.68, 2.742</t>
  </si>
  <si>
    <t>2.526, 3.512</t>
  </si>
  <si>
    <t>2.342, 2.493</t>
  </si>
  <si>
    <t>2.342, 2.742</t>
  </si>
  <si>
    <t>4.863, 1.723</t>
  </si>
  <si>
    <t>3.702, 2.342</t>
  </si>
  <si>
    <t>2.742, 2.493</t>
  </si>
  <si>
    <t>1557-9662, 0018-9456</t>
  </si>
  <si>
    <t>JCR:Q2,Q3 SJR:Q2</t>
  </si>
  <si>
    <t>JCR:Q3, Q1   SJR:Q2, Q1</t>
  </si>
  <si>
    <t>JCR:Q2, Q1   SJR:Q2, Q1</t>
  </si>
  <si>
    <t>JCR:Q2, Q1   SJR:Q1,Q2</t>
  </si>
  <si>
    <t>JCR:Q4,Q3 SJR:Q2,Q1</t>
  </si>
  <si>
    <t>JCR:Q4 SJR:Q2, Q1</t>
  </si>
  <si>
    <t>JCR:Q2 SJR:Q2, Q1</t>
  </si>
  <si>
    <t>___</t>
  </si>
  <si>
    <t>International Journal of Electrical Engineering Education*</t>
  </si>
  <si>
    <t>JCR: Energy &amp; Fuels  SJR: Energy</t>
  </si>
  <si>
    <t xml:space="preserve"> </t>
  </si>
  <si>
    <r>
      <t xml:space="preserve">1- سایت </t>
    </r>
    <r>
      <rPr>
        <sz val="11"/>
        <color theme="1"/>
        <rFont val="Times New Roman"/>
        <family val="1"/>
      </rPr>
      <t>JCR</t>
    </r>
    <r>
      <rPr>
        <sz val="11"/>
        <color theme="1"/>
        <rFont val="B Nazanin"/>
        <charset val="178"/>
      </rPr>
      <t xml:space="preserve"> و سایت </t>
    </r>
    <r>
      <rPr>
        <sz val="11"/>
        <color theme="1"/>
        <rFont val="Times New Roman"/>
        <family val="1"/>
      </rPr>
      <t>SJR</t>
    </r>
  </si>
  <si>
    <t>* این مجله در سال 2021 از لیست مجلات ISI (JCR) خارج شد.</t>
  </si>
  <si>
    <t>JCR:Q2,Q2 SJR:Q1</t>
  </si>
  <si>
    <t>Physics, Fluids &amp; Plasmas</t>
  </si>
  <si>
    <r>
      <rPr>
        <sz val="11"/>
        <color theme="1"/>
        <rFont val="B Nazanin"/>
        <charset val="178"/>
      </rPr>
      <t>* مقالات این مجله از 2015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غیر 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</si>
  <si>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t>JCR:Q1 SJR:Q2</t>
  </si>
  <si>
    <t>JCR:Q3,Q4 SJR:Q2</t>
  </si>
  <si>
    <r>
      <rPr>
        <sz val="11"/>
        <color theme="1"/>
        <rFont val="B Nazanin"/>
        <charset val="178"/>
      </rPr>
      <t>* مقالات ارسالی از آگوست سال 2020 میلادی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</si>
  <si>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r>
      <rPr>
        <sz val="11"/>
        <color theme="1"/>
        <rFont val="B Nazanin"/>
        <charset val="178"/>
      </rPr>
      <t>* مقالات ارسالی از سپتامبر سال 2020 میلادی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</si>
  <si>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r>
      <rPr>
        <sz val="11"/>
        <color theme="1"/>
        <rFont val="B Nazanin"/>
        <charset val="178"/>
      </rPr>
      <t>* از ژانويه سال 2022 میلادی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چاپ </t>
    </r>
    <r>
      <rPr>
        <sz val="11"/>
        <color theme="1"/>
        <rFont val="B Nazanin"/>
        <charset val="178"/>
      </rPr>
      <t>می شود.</t>
    </r>
  </si>
  <si>
    <r>
      <rPr>
        <sz val="11"/>
        <color theme="1"/>
        <rFont val="B Nazanin"/>
        <charset val="178"/>
      </rPr>
      <t>* از جولای سال 2020 میلادی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</si>
  <si>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t>JCR:Q3,Q2 SJR:Q2,Q1</t>
  </si>
  <si>
    <r>
      <rPr>
        <sz val="11"/>
        <color theme="1"/>
        <rFont val="B Nazanin"/>
        <charset val="178"/>
      </rPr>
      <t>* از ابتدای سال 2023 میلادی بصورت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Open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Access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</si>
  <si>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t>Sustainable Energy Technologies and Assessments</t>
  </si>
  <si>
    <t>2213-1388</t>
  </si>
  <si>
    <t>JCR:Q2,Q3 SJR:Q1</t>
  </si>
  <si>
    <r>
      <t xml:space="preserve">تهیه و تنظیم:  </t>
    </r>
    <r>
      <rPr>
        <b/>
        <sz val="12"/>
        <color rgb="FFFF0000"/>
        <rFont val="B Mitra"/>
        <charset val="178"/>
      </rPr>
      <t xml:space="preserve">مجيد شهابی، </t>
    </r>
    <r>
      <rPr>
        <sz val="11"/>
        <rFont val="B Mitra"/>
        <charset val="178"/>
      </rPr>
      <t>عضو هیئت علمی گروه قدرت، دانشکده مهندسی برق و کامپیوتر، دانشگاه صنعتی نوشیروانی بابل</t>
    </r>
  </si>
  <si>
    <t>2.8, 4.8</t>
  </si>
  <si>
    <t>3.7, 3.1</t>
  </si>
  <si>
    <t>2.8, 2.6</t>
  </si>
  <si>
    <t>2.8, 2.4</t>
  </si>
  <si>
    <t>2.8, 3.1</t>
  </si>
  <si>
    <t>4.8, 2.7</t>
  </si>
  <si>
    <t>2.4, 2.6</t>
  </si>
  <si>
    <t>2.4, 3.1</t>
  </si>
  <si>
    <t>2.5, 3.3</t>
  </si>
  <si>
    <t>4.8, 1.6</t>
  </si>
  <si>
    <t>3.7, 2.4</t>
  </si>
  <si>
    <t>3.1, 2.6</t>
  </si>
  <si>
    <r>
      <rPr>
        <sz val="11"/>
        <color theme="1"/>
        <rFont val="B Nazanin"/>
        <charset val="178"/>
      </rPr>
      <t>* مقالات ارسالی از 1 سپتامبر سال 2023 میلادی بصورت</t>
    </r>
    <r>
      <rPr>
        <sz val="10"/>
        <color theme="1"/>
        <rFont val="B Nazanin"/>
        <charset val="178"/>
      </rPr>
      <t xml:space="preserve"> </t>
    </r>
    <r>
      <rPr>
        <sz val="9"/>
        <color theme="1"/>
        <rFont val="B Nazanin"/>
        <charset val="178"/>
      </rPr>
      <t>Open Access</t>
    </r>
    <r>
      <rPr>
        <sz val="11"/>
        <color theme="1"/>
        <rFont val="B Nazanin"/>
        <charset val="178"/>
      </rPr>
      <t xml:space="preserve"> و </t>
    </r>
    <r>
      <rPr>
        <b/>
        <sz val="11"/>
        <color theme="1"/>
        <rFont val="B Nazanin"/>
        <charset val="178"/>
      </rPr>
      <t>پولی</t>
    </r>
    <r>
      <rPr>
        <sz val="10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می باشد.</t>
    </r>
  </si>
  <si>
    <t>International Journal of Electrical Power &amp; Energy Systems*</t>
  </si>
  <si>
    <t>Energy Efficiency</t>
  </si>
  <si>
    <t>1570-646X, 1570-6478</t>
  </si>
  <si>
    <t>Engineering Applications of Artificial Intelligence</t>
  </si>
  <si>
    <t>Computer Science Artificial Intelligence, Engineering Electrical &amp; Electronic</t>
  </si>
  <si>
    <t>3.6, 2.8</t>
  </si>
  <si>
    <t>3.401, 2.68</t>
  </si>
  <si>
    <t>2.617, 2.484</t>
  </si>
  <si>
    <t>2.249, 2.204</t>
  </si>
  <si>
    <t>2.208, 2.141</t>
  </si>
  <si>
    <t>1.725, 1.82</t>
  </si>
  <si>
    <t>1.807, 1.672</t>
  </si>
  <si>
    <t>2-سایت  impactfactor.ir</t>
  </si>
  <si>
    <t>تاریخ به‏روز رسانی:</t>
  </si>
  <si>
    <t>Energy Technology</t>
  </si>
  <si>
    <t>2194-4288</t>
  </si>
  <si>
    <t>2.3, 3.9</t>
  </si>
  <si>
    <t>3.9, 4.1</t>
  </si>
  <si>
    <t>3.9, XXX</t>
  </si>
  <si>
    <t>2.3, 1.4</t>
  </si>
  <si>
    <t>Energy for Sustainable Development</t>
  </si>
  <si>
    <t>0973-0826</t>
  </si>
  <si>
    <t>2.6, 2.2</t>
  </si>
  <si>
    <t>JCR:Q2,Q2 SJR:Q2</t>
  </si>
  <si>
    <t>JCR:Q3,Q3 SJR:Q2</t>
  </si>
  <si>
    <t>2, 2.4</t>
  </si>
  <si>
    <t>2.8, 2.3</t>
  </si>
  <si>
    <t>1.4, 2.2</t>
  </si>
  <si>
    <r>
      <rPr>
        <sz val="7"/>
        <color theme="1"/>
        <rFont val="Times New Roman"/>
        <family val="1"/>
      </rPr>
      <t xml:space="preserve"> </t>
    </r>
    <r>
      <rPr>
        <sz val="11.5"/>
        <color theme="1"/>
        <rFont val="Times New Roman"/>
        <family val="1"/>
      </rPr>
      <t>Wind Energy*</t>
    </r>
  </si>
  <si>
    <t>3.9, 1.5</t>
  </si>
  <si>
    <t>Computer Applications in Engineering Education</t>
  </si>
  <si>
    <t>2.8, 1.4</t>
  </si>
  <si>
    <t>2.2, 2.1</t>
  </si>
  <si>
    <t>1.4, 2.1</t>
  </si>
  <si>
    <t>2.3, 2.1</t>
  </si>
  <si>
    <t>International Journal of Energy Research*</t>
  </si>
  <si>
    <t>AIP Publishing</t>
  </si>
  <si>
    <t>1941-7012</t>
  </si>
  <si>
    <t>Journal of Renewable and Sustainable Energy</t>
  </si>
  <si>
    <t>JCR:Q3 SJR:Q3</t>
  </si>
  <si>
    <t>Journal of Electrical Engineering &amp; Technology</t>
  </si>
  <si>
    <t>1975-0102</t>
  </si>
  <si>
    <t>JCR:Q3,Q2 SJR:Q1</t>
  </si>
  <si>
    <t>این مجله فعلاً با نمایه ESCI(Emerging Sources Citation Index) می‏باشد</t>
  </si>
  <si>
    <t>Energy Systems optimization, modeling, simulation, and economic aspects**</t>
  </si>
  <si>
    <r>
      <t>نوع انتشار (</t>
    </r>
    <r>
      <rPr>
        <sz val="10"/>
        <color theme="1"/>
        <rFont val="B Nazanin"/>
        <charset val="178"/>
      </rPr>
      <t>سالهای 2018 و 2019 به بعد</t>
    </r>
    <r>
      <rPr>
        <b/>
        <sz val="10"/>
        <color theme="1"/>
        <rFont val="B Nazanin"/>
        <charset val="178"/>
      </rPr>
      <t>)</t>
    </r>
  </si>
  <si>
    <t>1404/04/21</t>
  </si>
  <si>
    <t>2.3, 2.2</t>
  </si>
  <si>
    <t>2.5, 4.4</t>
  </si>
  <si>
    <t>4.8, XXX</t>
  </si>
  <si>
    <t>4.4, XXX</t>
  </si>
  <si>
    <t>3, 2.1</t>
  </si>
  <si>
    <t>2.5, 2.1</t>
  </si>
  <si>
    <t>3, 1.5</t>
  </si>
  <si>
    <t>1.5, 2.1</t>
  </si>
  <si>
    <t>2.5, 1.5</t>
  </si>
  <si>
    <t>2.5, 2.2</t>
  </si>
  <si>
    <t>1.5, 2.2</t>
  </si>
  <si>
    <t>2.1, 2.2</t>
  </si>
  <si>
    <t>4.4, 4.7</t>
  </si>
  <si>
    <t>2.1, 3.1</t>
  </si>
  <si>
    <t>2.9, 2.5</t>
  </si>
  <si>
    <t>4.4, 1.7</t>
  </si>
  <si>
    <r>
      <t>دسته بندی (</t>
    </r>
    <r>
      <rPr>
        <sz val="10.5"/>
        <color theme="1"/>
        <rFont val="Times New Roman"/>
        <family val="1"/>
      </rPr>
      <t>Categories</t>
    </r>
    <r>
      <rPr>
        <b/>
        <sz val="10.5"/>
        <color theme="1"/>
        <rFont val="B Nazanin"/>
        <charset val="178"/>
      </rPr>
      <t xml:space="preserve">)  بر اساس </t>
    </r>
    <r>
      <rPr>
        <sz val="10"/>
        <color theme="1"/>
        <rFont val="Times New Roman"/>
        <family val="1"/>
      </rPr>
      <t>JCR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</si>
  <si>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2019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</si>
  <si>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2018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</si>
  <si>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2017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</si>
  <si>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2016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</si>
  <si>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2020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</si>
  <si>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2021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</si>
  <si>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2022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</si>
  <si>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2023</t>
    </r>
  </si>
  <si>
    <r>
      <t>ضریب تأثیر (</t>
    </r>
    <r>
      <rPr>
        <b/>
        <sz val="10"/>
        <color theme="1"/>
        <rFont val="Times New Roman"/>
        <family val="1"/>
      </rPr>
      <t>IF</t>
    </r>
    <r>
      <rPr>
        <b/>
        <sz val="10"/>
        <color theme="1"/>
        <rFont val="B Nazanin"/>
        <charset val="178"/>
      </rPr>
      <t>) 2024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</si>
  <si>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2016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</si>
  <si>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>)</t>
    </r>
    <r>
      <rPr>
        <b/>
        <sz val="10"/>
        <color theme="1"/>
        <rFont val="B Nazanin"/>
        <charset val="178"/>
      </rPr>
      <t xml:space="preserve"> 2017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</si>
  <si>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>)</t>
    </r>
    <r>
      <rPr>
        <b/>
        <sz val="10"/>
        <color theme="1"/>
        <rFont val="B Nazanin"/>
        <charset val="178"/>
      </rPr>
      <t xml:space="preserve"> 2018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</si>
  <si>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2019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</si>
  <si>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2020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</si>
  <si>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2021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</si>
  <si>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2022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</si>
  <si>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2023</t>
    </r>
  </si>
  <si>
    <r>
      <t>ضریب تأثیر میانه (</t>
    </r>
    <r>
      <rPr>
        <b/>
        <sz val="9"/>
        <color theme="1"/>
        <rFont val="Times New Roman"/>
        <family val="1"/>
      </rPr>
      <t>MIF</t>
    </r>
    <r>
      <rPr>
        <b/>
        <sz val="9"/>
        <color theme="1"/>
        <rFont val="B Nazanin"/>
        <charset val="178"/>
      </rPr>
      <t xml:space="preserve">) </t>
    </r>
    <r>
      <rPr>
        <b/>
        <sz val="10"/>
        <color theme="1"/>
        <rFont val="B Nazanin"/>
        <charset val="178"/>
      </rPr>
      <t>2024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</si>
  <si>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2016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</si>
  <si>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2017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</si>
  <si>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2018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</si>
  <si>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2019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</si>
  <si>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2020</t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</si>
  <si>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2021</t>
    </r>
    <r>
      <rPr>
        <sz val="11"/>
        <color theme="1"/>
        <rFont val="Calibri"/>
        <family val="2"/>
        <scheme val="minor"/>
      </rPr>
      <t/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</si>
  <si>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2022</t>
    </r>
    <r>
      <rPr>
        <sz val="11"/>
        <color theme="1"/>
        <rFont val="Calibri"/>
        <family val="2"/>
        <scheme val="minor"/>
      </rPr>
      <t/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</si>
  <si>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2023</t>
    </r>
    <r>
      <rPr>
        <sz val="11"/>
        <color theme="1"/>
        <rFont val="Calibri"/>
        <family val="2"/>
        <scheme val="minor"/>
      </rPr>
      <t/>
    </r>
  </si>
  <si>
    <r>
      <t>چارک (</t>
    </r>
    <r>
      <rPr>
        <b/>
        <sz val="10"/>
        <color theme="1"/>
        <rFont val="Times New Roman"/>
        <family val="1"/>
      </rPr>
      <t>Q</t>
    </r>
    <r>
      <rPr>
        <b/>
        <sz val="10"/>
        <color theme="1"/>
        <rFont val="B Nazanin"/>
        <charset val="178"/>
      </rPr>
      <t>) 2024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</si>
</sst>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29]dd/m/yyyy\ hh:mm\ \t\t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B Nazanin"/>
      <charset val="178"/>
    </font>
    <font>
      <sz val="13"/>
      <color theme="1"/>
      <name val="B Mitra"/>
      <charset val="178"/>
    </font>
    <font>
      <sz val="13"/>
      <color theme="1"/>
      <name val="Calibri"/>
      <family val="2"/>
      <scheme val="minor"/>
    </font>
    <font>
      <sz val="11.5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.5"/>
      <color theme="1"/>
      <name val="B Mitra"/>
      <charset val="178"/>
    </font>
    <font>
      <b/>
      <sz val="10.5"/>
      <color theme="1"/>
      <name val="B Nazanin"/>
      <charset val="178"/>
    </font>
    <font>
      <sz val="10.5"/>
      <color theme="1"/>
      <name val="Times New Roman"/>
      <family val="1"/>
    </font>
    <font>
      <sz val="10.5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9"/>
      <color theme="1"/>
      <name val="Times New Roman"/>
      <family val="1"/>
    </font>
    <font>
      <b/>
      <sz val="11"/>
      <color theme="1"/>
      <name val="B Mitra"/>
      <charset val="178"/>
    </font>
    <font>
      <b/>
      <sz val="11.5"/>
      <color theme="1"/>
      <name val="B Mitra"/>
      <charset val="178"/>
    </font>
    <font>
      <sz val="10"/>
      <color theme="1"/>
      <name val="B Nazanin"/>
      <charset val="178"/>
    </font>
    <font>
      <b/>
      <sz val="12"/>
      <color rgb="FFFF0000"/>
      <name val="B Mitra"/>
      <charset val="178"/>
    </font>
    <font>
      <b/>
      <sz val="14"/>
      <color theme="1"/>
      <name val="B Mitra"/>
      <charset val="178"/>
    </font>
    <font>
      <sz val="11"/>
      <name val="B Mitra"/>
      <charset val="178"/>
    </font>
    <font>
      <b/>
      <sz val="17"/>
      <color theme="1"/>
      <name val="B Mitra"/>
      <charset val="178"/>
    </font>
    <font>
      <sz val="11"/>
      <color theme="1"/>
      <name val="B Mitra"/>
      <charset val="178"/>
    </font>
    <font>
      <sz val="8"/>
      <name val="Calibri"/>
      <family val="2"/>
      <scheme val="minor"/>
    </font>
    <font>
      <sz val="9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right" vertical="center" wrapText="1" readingOrder="2"/>
    </xf>
    <xf numFmtId="0" fontId="2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/>
    <xf numFmtId="164" fontId="21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2" fillId="2" borderId="0" xfId="0" applyFont="1" applyFill="1" applyAlignment="1">
      <alignment horizontal="right" vertical="center" wrapText="1" readingOrder="2"/>
    </xf>
    <xf numFmtId="0" fontId="22" fillId="2" borderId="1" xfId="0" applyFont="1" applyFill="1" applyBorder="1" applyAlignment="1">
      <alignment horizontal="right" vertical="center" wrapText="1" readingOrder="2"/>
    </xf>
    <xf numFmtId="0" fontId="22" fillId="2" borderId="2" xfId="0" applyFont="1" applyFill="1" applyBorder="1" applyAlignment="1">
      <alignment horizontal="right" vertical="center" wrapText="1" readingOrder="2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2" fillId="2" borderId="4" xfId="0" applyFont="1" applyFill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7" fillId="0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0" fillId="0" borderId="0" xfId="0" applyFont="1" applyAlignment="1">
      <alignment horizontal="right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/>
    <xf numFmtId="164" fontId="2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2" fillId="2" borderId="7" xfId="0" applyFont="1" applyFill="1" applyBorder="1" applyAlignment="1">
      <alignment horizontal="right" vertical="center" wrapText="1" readingOrder="2"/>
    </xf>
    <xf numFmtId="0" fontId="2" fillId="2" borderId="7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 vertical="center" wrapText="1" readingOrder="2"/>
    </xf>
    <xf numFmtId="0" fontId="20" fillId="0" borderId="0" xfId="0" applyFont="1" applyAlignment="1">
      <alignment horizontal="right" vertical="center" wrapText="1"/>
    </xf>
    <xf numFmtId="0" fontId="27" fillId="2" borderId="0" xfId="0" applyFont="1" applyFill="1" applyAlignment="1">
      <alignment horizontal="right" wrapText="1" readingOrder="2"/>
    </xf>
    <xf numFmtId="0" fontId="2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 wrapText="1" readingOrder="1"/>
    </xf>
    <xf numFmtId="0" fontId="15" fillId="5" borderId="0" xfId="0" applyFont="1" applyFill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4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12" xfId="0" applyBorder="1"/>
    <xf numFmtId="0" fontId="17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2"/>
  <sheetViews>
    <sheetView tabSelected="1" topLeftCell="B1" zoomScaleNormal="100" workbookViewId="0">
      <pane ySplit="1" topLeftCell="A2" activePane="bottomLeft" state="frozen"/>
      <selection pane="bottomLeft" activeCell="AD6" sqref="AD6"/>
    </sheetView>
  </sheetViews>
  <sheetFormatPr defaultRowHeight="15" x14ac:dyDescent="0.25"/>
  <cols>
    <col min="1" max="1" width="31.140625" customWidth="1"/>
    <col min="2" max="2" width="10.28515625" customWidth="1"/>
    <col min="3" max="3" width="10.85546875" customWidth="1"/>
    <col min="4" max="5" width="7.5703125" customWidth="1"/>
    <col min="6" max="6" width="7.28515625" customWidth="1"/>
    <col min="7" max="7" width="8" customWidth="1"/>
    <col min="8" max="10" width="7.42578125" customWidth="1"/>
    <col min="11" max="12" width="7.28515625" customWidth="1"/>
    <col min="13" max="13" width="21.7109375" style="11" customWidth="1"/>
    <col min="14" max="14" width="8.85546875" style="11" customWidth="1"/>
    <col min="15" max="15" width="8.7109375" style="11" customWidth="1"/>
    <col min="16" max="16" width="8.7109375" customWidth="1"/>
    <col min="17" max="19" width="8.5703125" customWidth="1"/>
    <col min="20" max="20" width="8.7109375" customWidth="1"/>
    <col min="21" max="21" width="9.42578125" customWidth="1"/>
    <col min="22" max="22" width="9.28515625" customWidth="1"/>
    <col min="23" max="23" width="8.42578125" style="77" customWidth="1"/>
    <col min="24" max="24" width="9" customWidth="1"/>
    <col min="25" max="25" width="8.85546875" customWidth="1"/>
    <col min="26" max="26" width="9" customWidth="1"/>
    <col min="27" max="27" width="8.85546875" customWidth="1"/>
    <col min="28" max="28" width="9.140625" customWidth="1"/>
    <col min="29" max="30" width="9.28515625" customWidth="1"/>
    <col min="31" max="31" width="9.140625" style="95" customWidth="1"/>
    <col min="32" max="32" width="13.85546875" customWidth="1"/>
    <col min="33" max="33" width="6.7109375" customWidth="1"/>
    <col min="34" max="35" width="10.140625" customWidth="1"/>
    <col min="36" max="36" width="1.140625" customWidth="1"/>
    <col min="37" max="37" width="28.42578125" customWidth="1"/>
    <col min="38" max="38" width="17.5703125" customWidth="1"/>
  </cols>
  <sheetData>
    <row r="1" spans="1:38" s="84" customFormat="1" ht="46.5" customHeight="1" thickBot="1" x14ac:dyDescent="0.3">
      <c r="A1" s="78" t="s">
        <v>13</v>
      </c>
      <c r="B1" s="78" t="s">
        <v>12</v>
      </c>
      <c r="C1" s="79" t="s">
        <v>36</v>
      </c>
      <c r="D1" s="80" t="s">
        <v>392</v>
      </c>
      <c r="E1" s="80" t="s">
        <v>391</v>
      </c>
      <c r="F1" s="80" t="s">
        <v>390</v>
      </c>
      <c r="G1" s="80" t="s">
        <v>389</v>
      </c>
      <c r="H1" s="80" t="s">
        <v>393</v>
      </c>
      <c r="I1" s="80" t="s">
        <v>394</v>
      </c>
      <c r="J1" s="80" t="s">
        <v>395</v>
      </c>
      <c r="K1" s="80" t="s">
        <v>396</v>
      </c>
      <c r="L1" s="80" t="s">
        <v>397</v>
      </c>
      <c r="M1" s="81" t="s">
        <v>388</v>
      </c>
      <c r="N1" s="82" t="s">
        <v>398</v>
      </c>
      <c r="O1" s="82" t="s">
        <v>399</v>
      </c>
      <c r="P1" s="82" t="s">
        <v>400</v>
      </c>
      <c r="Q1" s="82" t="s">
        <v>401</v>
      </c>
      <c r="R1" s="82" t="s">
        <v>402</v>
      </c>
      <c r="S1" s="82" t="s">
        <v>403</v>
      </c>
      <c r="T1" s="82" t="s">
        <v>404</v>
      </c>
      <c r="U1" s="82" t="s">
        <v>405</v>
      </c>
      <c r="V1" s="82" t="s">
        <v>406</v>
      </c>
      <c r="W1" s="83" t="s">
        <v>407</v>
      </c>
      <c r="X1" s="80" t="s">
        <v>408</v>
      </c>
      <c r="Y1" s="80" t="s">
        <v>409</v>
      </c>
      <c r="Z1" s="80" t="s">
        <v>410</v>
      </c>
      <c r="AA1" s="80" t="s">
        <v>411</v>
      </c>
      <c r="AB1" s="80" t="s">
        <v>412</v>
      </c>
      <c r="AC1" s="80" t="s">
        <v>413</v>
      </c>
      <c r="AD1" s="80" t="s">
        <v>414</v>
      </c>
      <c r="AE1" s="85" t="s">
        <v>415</v>
      </c>
      <c r="AF1" s="80" t="s">
        <v>370</v>
      </c>
      <c r="AG1" s="82" t="s">
        <v>19</v>
      </c>
      <c r="AH1" s="82" t="s">
        <v>18</v>
      </c>
      <c r="AI1" s="82" t="s">
        <v>17</v>
      </c>
      <c r="AK1" s="78" t="s">
        <v>31</v>
      </c>
    </row>
    <row r="2" spans="1:38" ht="40.5" x14ac:dyDescent="0.25">
      <c r="A2" s="2" t="s">
        <v>2</v>
      </c>
      <c r="B2" s="1" t="s">
        <v>1</v>
      </c>
      <c r="C2" s="7" t="s">
        <v>65</v>
      </c>
      <c r="D2" s="1">
        <v>3.8079999999999998</v>
      </c>
      <c r="E2" s="1">
        <v>3.7669999999999999</v>
      </c>
      <c r="F2" s="1">
        <v>4.6139999999999999</v>
      </c>
      <c r="G2" s="1">
        <v>4.5010000000000003</v>
      </c>
      <c r="H2" s="1">
        <v>4.3120000000000003</v>
      </c>
      <c r="I2" s="1">
        <v>4.8769999999999998</v>
      </c>
      <c r="J2" s="1">
        <v>4.9000000000000004</v>
      </c>
      <c r="K2" s="1">
        <v>5</v>
      </c>
      <c r="L2" s="1">
        <v>5.4</v>
      </c>
      <c r="M2" s="10" t="s">
        <v>56</v>
      </c>
      <c r="N2" s="7" t="s">
        <v>180</v>
      </c>
      <c r="O2" s="7" t="s">
        <v>165</v>
      </c>
      <c r="P2" s="7" t="s">
        <v>134</v>
      </c>
      <c r="Q2" s="7" t="s">
        <v>137</v>
      </c>
      <c r="R2" s="7" t="s">
        <v>246</v>
      </c>
      <c r="S2" s="7" t="s">
        <v>270</v>
      </c>
      <c r="T2" s="7" t="s">
        <v>312</v>
      </c>
      <c r="U2" s="7" t="s">
        <v>341</v>
      </c>
      <c r="V2" s="7" t="s">
        <v>373</v>
      </c>
      <c r="W2" s="69" t="s">
        <v>195</v>
      </c>
      <c r="X2" s="12" t="s">
        <v>206</v>
      </c>
      <c r="Y2" s="12" t="s">
        <v>206</v>
      </c>
      <c r="Z2" s="12" t="s">
        <v>206</v>
      </c>
      <c r="AA2" s="12" t="s">
        <v>206</v>
      </c>
      <c r="AB2" s="12" t="s">
        <v>206</v>
      </c>
      <c r="AC2" s="12" t="s">
        <v>297</v>
      </c>
      <c r="AD2" s="12" t="s">
        <v>206</v>
      </c>
      <c r="AE2" s="86" t="s">
        <v>206</v>
      </c>
      <c r="AF2" s="8" t="s">
        <v>22</v>
      </c>
      <c r="AG2" s="5">
        <v>4</v>
      </c>
      <c r="AH2" s="5">
        <v>60</v>
      </c>
      <c r="AI2" s="5">
        <f>AG2*AH2</f>
        <v>240</v>
      </c>
      <c r="AK2" s="56">
        <f>SUM(AI2:AI178)</f>
        <v>33620</v>
      </c>
    </row>
    <row r="3" spans="1:38" ht="27" x14ac:dyDescent="0.25">
      <c r="A3" s="2" t="s">
        <v>3</v>
      </c>
      <c r="B3" s="1" t="s">
        <v>1</v>
      </c>
      <c r="C3" s="7" t="s">
        <v>66</v>
      </c>
      <c r="D3" s="1">
        <v>5.68</v>
      </c>
      <c r="E3" s="1">
        <v>5.2549999999999999</v>
      </c>
      <c r="F3" s="1">
        <v>6.8070000000000004</v>
      </c>
      <c r="G3" s="1">
        <v>6.0739999999999998</v>
      </c>
      <c r="H3" s="1">
        <v>6.6630000000000003</v>
      </c>
      <c r="I3" s="1">
        <v>7.3259999999999996</v>
      </c>
      <c r="J3" s="1">
        <v>6.6</v>
      </c>
      <c r="K3" s="1">
        <v>6.5</v>
      </c>
      <c r="L3" s="1">
        <v>7.2</v>
      </c>
      <c r="M3" s="10" t="s">
        <v>39</v>
      </c>
      <c r="N3" s="7">
        <v>1.6719999999999999</v>
      </c>
      <c r="O3" s="7">
        <v>1.82</v>
      </c>
      <c r="P3" s="7">
        <v>2.141</v>
      </c>
      <c r="Q3" s="7">
        <v>2.2040000000000002</v>
      </c>
      <c r="R3" s="7">
        <v>2.484</v>
      </c>
      <c r="S3" s="7">
        <v>2.68</v>
      </c>
      <c r="T3" s="7">
        <v>2.8</v>
      </c>
      <c r="U3" s="7">
        <v>2.2999999999999998</v>
      </c>
      <c r="V3" s="7">
        <v>2.5</v>
      </c>
      <c r="W3" s="69" t="s">
        <v>92</v>
      </c>
      <c r="X3" s="1" t="s">
        <v>92</v>
      </c>
      <c r="Y3" s="1" t="s">
        <v>92</v>
      </c>
      <c r="Z3" s="1" t="s">
        <v>92</v>
      </c>
      <c r="AA3" s="1" t="s">
        <v>92</v>
      </c>
      <c r="AB3" s="1" t="s">
        <v>92</v>
      </c>
      <c r="AC3" s="1" t="s">
        <v>92</v>
      </c>
      <c r="AD3" s="1" t="s">
        <v>92</v>
      </c>
      <c r="AE3" s="87" t="s">
        <v>92</v>
      </c>
      <c r="AF3" s="8" t="s">
        <v>30</v>
      </c>
      <c r="AG3" s="5">
        <v>6</v>
      </c>
      <c r="AH3" s="5">
        <v>95</v>
      </c>
      <c r="AI3" s="5">
        <f>AG3*AH3</f>
        <v>570</v>
      </c>
    </row>
    <row r="4" spans="1:38" ht="55.5" customHeight="1" x14ac:dyDescent="0.25">
      <c r="A4" s="2" t="s">
        <v>4</v>
      </c>
      <c r="B4" s="1" t="s">
        <v>1</v>
      </c>
      <c r="C4" s="7" t="s">
        <v>67</v>
      </c>
      <c r="D4" s="1">
        <v>3.218</v>
      </c>
      <c r="E4" s="1">
        <v>3.35</v>
      </c>
      <c r="F4" s="1">
        <v>4.415</v>
      </c>
      <c r="G4" s="1">
        <v>3.681</v>
      </c>
      <c r="H4" s="1">
        <v>4.1310000000000002</v>
      </c>
      <c r="I4" s="1">
        <v>4.8250000000000002</v>
      </c>
      <c r="J4" s="1">
        <v>4.4000000000000004</v>
      </c>
      <c r="K4" s="1">
        <v>3.8</v>
      </c>
      <c r="L4" s="1">
        <v>3.7</v>
      </c>
      <c r="M4" s="10" t="s">
        <v>39</v>
      </c>
      <c r="N4" s="7">
        <v>1.6719999999999999</v>
      </c>
      <c r="O4" s="7">
        <v>1.82</v>
      </c>
      <c r="P4" s="7">
        <v>2.141</v>
      </c>
      <c r="Q4" s="7">
        <v>2.2040000000000002</v>
      </c>
      <c r="R4" s="7">
        <v>2.484</v>
      </c>
      <c r="S4" s="7">
        <v>2.68</v>
      </c>
      <c r="T4" s="7">
        <v>2.8</v>
      </c>
      <c r="U4" s="7">
        <v>2.2999999999999998</v>
      </c>
      <c r="V4" s="7">
        <v>2.5</v>
      </c>
      <c r="W4" s="69" t="s">
        <v>92</v>
      </c>
      <c r="X4" s="1" t="s">
        <v>92</v>
      </c>
      <c r="Y4" s="1" t="s">
        <v>92</v>
      </c>
      <c r="Z4" s="1" t="s">
        <v>92</v>
      </c>
      <c r="AA4" s="1" t="s">
        <v>92</v>
      </c>
      <c r="AB4" s="1" t="s">
        <v>92</v>
      </c>
      <c r="AC4" s="7" t="s">
        <v>97</v>
      </c>
      <c r="AD4" s="7" t="s">
        <v>97</v>
      </c>
      <c r="AE4" s="88" t="s">
        <v>97</v>
      </c>
      <c r="AF4" s="8" t="s">
        <v>30</v>
      </c>
      <c r="AG4" s="5">
        <v>6</v>
      </c>
      <c r="AH4" s="5">
        <v>55</v>
      </c>
      <c r="AI4" s="5">
        <f t="shared" ref="AI4:AI86" si="0">AG4*AH4</f>
        <v>330</v>
      </c>
      <c r="AK4" s="62" t="s">
        <v>311</v>
      </c>
    </row>
    <row r="5" spans="1:38" ht="27" x14ac:dyDescent="0.5">
      <c r="A5" s="2" t="s">
        <v>5</v>
      </c>
      <c r="B5" s="1" t="s">
        <v>1</v>
      </c>
      <c r="C5" s="7" t="s">
        <v>68</v>
      </c>
      <c r="D5" s="1">
        <v>6.6449999999999996</v>
      </c>
      <c r="E5" s="1">
        <v>7.3639999999999999</v>
      </c>
      <c r="F5" s="1">
        <v>10.486000000000001</v>
      </c>
      <c r="G5" s="1">
        <v>8.2669999999999995</v>
      </c>
      <c r="H5" s="1">
        <v>8.9600000000000009</v>
      </c>
      <c r="I5" s="1">
        <v>10.275</v>
      </c>
      <c r="J5" s="1">
        <v>9.6</v>
      </c>
      <c r="K5" s="1">
        <v>8.6</v>
      </c>
      <c r="L5" s="1">
        <v>9.8000000000000007</v>
      </c>
      <c r="M5" s="10" t="s">
        <v>39</v>
      </c>
      <c r="N5" s="7">
        <v>1.6719999999999999</v>
      </c>
      <c r="O5" s="7">
        <v>1.82</v>
      </c>
      <c r="P5" s="7">
        <v>2.141</v>
      </c>
      <c r="Q5" s="7">
        <v>2.2040000000000002</v>
      </c>
      <c r="R5" s="7">
        <v>2.484</v>
      </c>
      <c r="S5" s="7">
        <v>2.68</v>
      </c>
      <c r="T5" s="7">
        <v>2.8</v>
      </c>
      <c r="U5" s="7">
        <v>2.2999999999999998</v>
      </c>
      <c r="V5" s="7">
        <v>2.5</v>
      </c>
      <c r="W5" s="69" t="s">
        <v>92</v>
      </c>
      <c r="X5" s="1" t="s">
        <v>92</v>
      </c>
      <c r="Y5" s="1" t="s">
        <v>92</v>
      </c>
      <c r="Z5" s="1" t="s">
        <v>92</v>
      </c>
      <c r="AA5" s="1" t="s">
        <v>92</v>
      </c>
      <c r="AB5" s="1" t="s">
        <v>92</v>
      </c>
      <c r="AC5" s="1" t="s">
        <v>92</v>
      </c>
      <c r="AD5" s="1" t="s">
        <v>92</v>
      </c>
      <c r="AE5" s="87" t="s">
        <v>92</v>
      </c>
      <c r="AF5" s="8" t="s">
        <v>30</v>
      </c>
      <c r="AG5" s="5">
        <v>6</v>
      </c>
      <c r="AH5" s="5">
        <v>110</v>
      </c>
      <c r="AI5" s="5">
        <f t="shared" si="0"/>
        <v>660</v>
      </c>
      <c r="AK5" s="46" t="s">
        <v>116</v>
      </c>
    </row>
    <row r="6" spans="1:38" ht="33" customHeight="1" x14ac:dyDescent="0.25">
      <c r="A6" s="2" t="s">
        <v>6</v>
      </c>
      <c r="B6" s="1" t="s">
        <v>1</v>
      </c>
      <c r="C6" s="7" t="s">
        <v>70</v>
      </c>
      <c r="D6" s="1">
        <v>4.9089999999999998</v>
      </c>
      <c r="E6" s="1">
        <v>6.2350000000000003</v>
      </c>
      <c r="F6" s="1">
        <v>7.65</v>
      </c>
      <c r="G6" s="1">
        <v>7.44</v>
      </c>
      <c r="H6" s="1">
        <v>7.9169999999999998</v>
      </c>
      <c r="I6" s="1">
        <v>8.31</v>
      </c>
      <c r="J6" s="1">
        <v>8.8000000000000007</v>
      </c>
      <c r="K6" s="1">
        <v>8.6</v>
      </c>
      <c r="L6" s="1">
        <v>10</v>
      </c>
      <c r="M6" s="10" t="s">
        <v>39</v>
      </c>
      <c r="N6" s="7">
        <v>1.6719999999999999</v>
      </c>
      <c r="O6" s="7">
        <v>1.82</v>
      </c>
      <c r="P6" s="7">
        <v>2.141</v>
      </c>
      <c r="Q6" s="7">
        <v>2.2040000000000002</v>
      </c>
      <c r="R6" s="7">
        <v>2.484</v>
      </c>
      <c r="S6" s="7">
        <v>2.68</v>
      </c>
      <c r="T6" s="7">
        <v>2.8</v>
      </c>
      <c r="U6" s="7">
        <v>2.2999999999999998</v>
      </c>
      <c r="V6" s="7">
        <v>2.5</v>
      </c>
      <c r="W6" s="69" t="s">
        <v>92</v>
      </c>
      <c r="X6" s="1" t="s">
        <v>92</v>
      </c>
      <c r="Y6" s="1" t="s">
        <v>92</v>
      </c>
      <c r="Z6" s="1" t="s">
        <v>92</v>
      </c>
      <c r="AA6" s="1" t="s">
        <v>92</v>
      </c>
      <c r="AB6" s="1" t="s">
        <v>92</v>
      </c>
      <c r="AC6" s="1" t="s">
        <v>92</v>
      </c>
      <c r="AD6" s="1" t="s">
        <v>92</v>
      </c>
      <c r="AE6" s="87" t="s">
        <v>92</v>
      </c>
      <c r="AF6" s="8" t="s">
        <v>22</v>
      </c>
      <c r="AG6" s="5">
        <v>4</v>
      </c>
      <c r="AH6" s="5">
        <v>60</v>
      </c>
      <c r="AI6" s="5">
        <f t="shared" si="0"/>
        <v>240</v>
      </c>
      <c r="AK6" s="14" t="s">
        <v>295</v>
      </c>
    </row>
    <row r="7" spans="1:38" ht="33.75" customHeight="1" x14ac:dyDescent="0.25">
      <c r="A7" s="9" t="s">
        <v>32</v>
      </c>
      <c r="B7" s="1" t="s">
        <v>1</v>
      </c>
      <c r="C7" s="7" t="s">
        <v>69</v>
      </c>
      <c r="D7" s="1">
        <v>2.1150000000000002</v>
      </c>
      <c r="E7" s="1">
        <v>1.774</v>
      </c>
      <c r="F7" s="1">
        <v>2.1349999999999998</v>
      </c>
      <c r="G7" s="1">
        <v>2.5539999999999998</v>
      </c>
      <c r="H7" s="1">
        <v>2.931</v>
      </c>
      <c r="I7" s="1">
        <v>2.5089999999999999</v>
      </c>
      <c r="J7" s="1">
        <v>3.1</v>
      </c>
      <c r="K7" s="1">
        <v>2.9</v>
      </c>
      <c r="L7" s="1">
        <v>3.1</v>
      </c>
      <c r="M7" s="10" t="s">
        <v>39</v>
      </c>
      <c r="N7" s="7">
        <v>1.6719999999999999</v>
      </c>
      <c r="O7" s="7">
        <v>1.82</v>
      </c>
      <c r="P7" s="7">
        <v>2.141</v>
      </c>
      <c r="Q7" s="7">
        <v>2.2040000000000002</v>
      </c>
      <c r="R7" s="7">
        <v>2.484</v>
      </c>
      <c r="S7" s="7">
        <v>2.68</v>
      </c>
      <c r="T7" s="7">
        <v>2.8</v>
      </c>
      <c r="U7" s="7">
        <v>2.2999999999999998</v>
      </c>
      <c r="V7" s="7">
        <v>2.5</v>
      </c>
      <c r="W7" s="70" t="s">
        <v>205</v>
      </c>
      <c r="X7" s="7" t="s">
        <v>98</v>
      </c>
      <c r="Y7" s="7" t="s">
        <v>141</v>
      </c>
      <c r="Z7" s="7" t="s">
        <v>97</v>
      </c>
      <c r="AA7" s="7" t="s">
        <v>97</v>
      </c>
      <c r="AB7" s="7" t="s">
        <v>141</v>
      </c>
      <c r="AC7" s="7" t="s">
        <v>97</v>
      </c>
      <c r="AD7" s="7" t="s">
        <v>97</v>
      </c>
      <c r="AE7" s="88" t="s">
        <v>97</v>
      </c>
      <c r="AF7" s="8" t="s">
        <v>30</v>
      </c>
      <c r="AG7" s="5">
        <v>6</v>
      </c>
      <c r="AH7" s="5">
        <v>50</v>
      </c>
      <c r="AI7" s="5">
        <f t="shared" si="0"/>
        <v>300</v>
      </c>
      <c r="AK7" s="14" t="s">
        <v>337</v>
      </c>
    </row>
    <row r="8" spans="1:38" ht="36" x14ac:dyDescent="0.25">
      <c r="A8" s="9" t="s">
        <v>81</v>
      </c>
      <c r="B8" s="1" t="s">
        <v>1</v>
      </c>
      <c r="C8" s="7" t="s">
        <v>82</v>
      </c>
      <c r="D8" s="1">
        <v>4.0659999999999998</v>
      </c>
      <c r="E8" s="1">
        <v>4.4320000000000004</v>
      </c>
      <c r="F8" s="1">
        <v>5.3390000000000004</v>
      </c>
      <c r="G8" s="1">
        <v>5.3789999999999996</v>
      </c>
      <c r="H8" s="1">
        <v>5.9779999999999998</v>
      </c>
      <c r="I8" s="1">
        <v>6.2389999999999999</v>
      </c>
      <c r="J8" s="1">
        <v>6.8</v>
      </c>
      <c r="K8" s="1">
        <v>6.1</v>
      </c>
      <c r="L8" s="1">
        <v>7.1</v>
      </c>
      <c r="M8" s="10" t="s">
        <v>39</v>
      </c>
      <c r="N8" s="7">
        <v>1.6719999999999999</v>
      </c>
      <c r="O8" s="7">
        <v>1.82</v>
      </c>
      <c r="P8" s="7">
        <v>2.141</v>
      </c>
      <c r="Q8" s="7">
        <v>2.2040000000000002</v>
      </c>
      <c r="R8" s="7">
        <v>2.484</v>
      </c>
      <c r="S8" s="7">
        <v>2.68</v>
      </c>
      <c r="T8" s="7">
        <v>2.8</v>
      </c>
      <c r="U8" s="7">
        <v>2.2999999999999998</v>
      </c>
      <c r="V8" s="7">
        <v>2.5</v>
      </c>
      <c r="W8" s="69" t="s">
        <v>92</v>
      </c>
      <c r="X8" s="1" t="s">
        <v>92</v>
      </c>
      <c r="Y8" s="1" t="s">
        <v>92</v>
      </c>
      <c r="Z8" s="1" t="s">
        <v>92</v>
      </c>
      <c r="AA8" s="1" t="s">
        <v>92</v>
      </c>
      <c r="AB8" s="1" t="s">
        <v>92</v>
      </c>
      <c r="AC8" s="1" t="s">
        <v>92</v>
      </c>
      <c r="AD8" s="1" t="s">
        <v>92</v>
      </c>
      <c r="AE8" s="87" t="s">
        <v>92</v>
      </c>
      <c r="AF8" s="8" t="s">
        <v>21</v>
      </c>
      <c r="AG8" s="5">
        <v>12</v>
      </c>
      <c r="AH8" s="5">
        <v>90</v>
      </c>
      <c r="AI8" s="5">
        <f t="shared" si="0"/>
        <v>1080</v>
      </c>
      <c r="AK8" s="14" t="s">
        <v>204</v>
      </c>
    </row>
    <row r="9" spans="1:38" ht="33" customHeight="1" x14ac:dyDescent="0.45">
      <c r="A9" s="9" t="s">
        <v>229</v>
      </c>
      <c r="B9" s="1" t="s">
        <v>1</v>
      </c>
      <c r="C9" s="7" t="s">
        <v>230</v>
      </c>
      <c r="D9" s="1">
        <v>3.7240000000000002</v>
      </c>
      <c r="E9" s="1">
        <v>4.0510000000000002</v>
      </c>
      <c r="F9" s="1">
        <v>5.7439999999999998</v>
      </c>
      <c r="G9" s="1">
        <v>6.319</v>
      </c>
      <c r="H9" s="1">
        <v>6.492</v>
      </c>
      <c r="I9" s="1">
        <v>9.5510000000000002</v>
      </c>
      <c r="J9" s="1">
        <v>8.5</v>
      </c>
      <c r="K9" s="1">
        <v>7.9</v>
      </c>
      <c r="L9" s="1">
        <v>8.4</v>
      </c>
      <c r="M9" s="10" t="s">
        <v>39</v>
      </c>
      <c r="N9" s="7">
        <v>1.6719999999999999</v>
      </c>
      <c r="O9" s="7">
        <v>1.82</v>
      </c>
      <c r="P9" s="7">
        <v>2.141</v>
      </c>
      <c r="Q9" s="7">
        <v>2.2040000000000002</v>
      </c>
      <c r="R9" s="7">
        <v>2.484</v>
      </c>
      <c r="S9" s="7">
        <v>2.68</v>
      </c>
      <c r="T9" s="7">
        <v>2.8</v>
      </c>
      <c r="U9" s="7">
        <v>2.2999999999999998</v>
      </c>
      <c r="V9" s="7">
        <v>2.5</v>
      </c>
      <c r="W9" s="69" t="s">
        <v>92</v>
      </c>
      <c r="X9" s="1" t="s">
        <v>92</v>
      </c>
      <c r="Y9" s="1" t="s">
        <v>92</v>
      </c>
      <c r="Z9" s="1" t="s">
        <v>92</v>
      </c>
      <c r="AA9" s="1" t="s">
        <v>92</v>
      </c>
      <c r="AB9" s="1" t="s">
        <v>92</v>
      </c>
      <c r="AC9" s="1" t="s">
        <v>92</v>
      </c>
      <c r="AD9" s="1" t="s">
        <v>92</v>
      </c>
      <c r="AE9" s="87" t="s">
        <v>92</v>
      </c>
      <c r="AF9" s="8" t="s">
        <v>21</v>
      </c>
      <c r="AG9" s="5">
        <v>12</v>
      </c>
      <c r="AH9" s="5">
        <v>35</v>
      </c>
      <c r="AI9" s="5">
        <f t="shared" si="0"/>
        <v>420</v>
      </c>
      <c r="AK9" s="47" t="s">
        <v>338</v>
      </c>
    </row>
    <row r="10" spans="1:38" ht="41.25" customHeight="1" x14ac:dyDescent="0.25">
      <c r="A10" s="2" t="s">
        <v>7</v>
      </c>
      <c r="B10" s="1" t="s">
        <v>1</v>
      </c>
      <c r="C10" s="7" t="s">
        <v>71</v>
      </c>
      <c r="D10" s="1">
        <v>2.79</v>
      </c>
      <c r="E10" s="1">
        <v>2.7290000000000001</v>
      </c>
      <c r="F10" s="1">
        <v>2.8879999999999999</v>
      </c>
      <c r="G10" s="1">
        <v>3.177</v>
      </c>
      <c r="H10" s="1">
        <v>4.4240000000000004</v>
      </c>
      <c r="I10" s="1">
        <v>5.883</v>
      </c>
      <c r="J10" s="1">
        <v>5.9</v>
      </c>
      <c r="K10" s="1">
        <v>5</v>
      </c>
      <c r="L10" s="1">
        <v>5.7</v>
      </c>
      <c r="M10" s="10" t="s">
        <v>39</v>
      </c>
      <c r="N10" s="7">
        <v>1.6719999999999999</v>
      </c>
      <c r="O10" s="7">
        <v>1.82</v>
      </c>
      <c r="P10" s="7">
        <v>2.141</v>
      </c>
      <c r="Q10" s="7">
        <v>2.2040000000000002</v>
      </c>
      <c r="R10" s="7">
        <v>2.484</v>
      </c>
      <c r="S10" s="7">
        <v>2.68</v>
      </c>
      <c r="T10" s="7">
        <v>2.8</v>
      </c>
      <c r="U10" s="7">
        <v>2.2999999999999998</v>
      </c>
      <c r="V10" s="7">
        <v>2.5</v>
      </c>
      <c r="W10" s="70" t="s">
        <v>97</v>
      </c>
      <c r="X10" s="7" t="s">
        <v>97</v>
      </c>
      <c r="Y10" s="7" t="s">
        <v>97</v>
      </c>
      <c r="Z10" s="7" t="s">
        <v>97</v>
      </c>
      <c r="AA10" s="1" t="s">
        <v>92</v>
      </c>
      <c r="AB10" s="1" t="s">
        <v>92</v>
      </c>
      <c r="AC10" s="1" t="s">
        <v>92</v>
      </c>
      <c r="AD10" s="1" t="s">
        <v>92</v>
      </c>
      <c r="AE10" s="87" t="s">
        <v>92</v>
      </c>
      <c r="AF10" s="8" t="s">
        <v>22</v>
      </c>
      <c r="AG10" s="5">
        <v>4</v>
      </c>
      <c r="AH10" s="5">
        <v>30</v>
      </c>
      <c r="AI10" s="5">
        <f t="shared" si="0"/>
        <v>120</v>
      </c>
      <c r="AK10" s="54" t="s">
        <v>371</v>
      </c>
    </row>
    <row r="11" spans="1:38" ht="67.5" customHeight="1" x14ac:dyDescent="0.25">
      <c r="A11" s="2" t="s">
        <v>9</v>
      </c>
      <c r="B11" s="1" t="s">
        <v>1</v>
      </c>
      <c r="C11" s="7" t="s">
        <v>72</v>
      </c>
      <c r="D11" s="1">
        <v>6.7640000000000002</v>
      </c>
      <c r="E11" s="1">
        <v>5.43</v>
      </c>
      <c r="F11" s="1">
        <v>7.3769999999999998</v>
      </c>
      <c r="G11" s="1">
        <v>9.1120000000000001</v>
      </c>
      <c r="H11" s="1">
        <v>10.215</v>
      </c>
      <c r="I11" s="1">
        <v>11.648</v>
      </c>
      <c r="J11" s="1">
        <v>12.3</v>
      </c>
      <c r="K11" s="1">
        <v>11.7</v>
      </c>
      <c r="L11" s="1">
        <v>9.9</v>
      </c>
      <c r="M11" s="10" t="s">
        <v>184</v>
      </c>
      <c r="N11" s="7" t="s">
        <v>183</v>
      </c>
      <c r="O11" s="7" t="s">
        <v>166</v>
      </c>
      <c r="P11" s="7" t="s">
        <v>162</v>
      </c>
      <c r="Q11" s="7" t="s">
        <v>139</v>
      </c>
      <c r="R11" s="7" t="s">
        <v>256</v>
      </c>
      <c r="S11" s="7" t="s">
        <v>273</v>
      </c>
      <c r="T11" s="7" t="s">
        <v>313</v>
      </c>
      <c r="U11" s="7" t="s">
        <v>347</v>
      </c>
      <c r="V11" s="7" t="s">
        <v>376</v>
      </c>
      <c r="W11" s="69" t="s">
        <v>92</v>
      </c>
      <c r="X11" s="1" t="s">
        <v>92</v>
      </c>
      <c r="Y11" s="1" t="s">
        <v>92</v>
      </c>
      <c r="Z11" s="1" t="s">
        <v>92</v>
      </c>
      <c r="AA11" s="1" t="s">
        <v>92</v>
      </c>
      <c r="AB11" s="1" t="s">
        <v>92</v>
      </c>
      <c r="AC11" s="1" t="s">
        <v>92</v>
      </c>
      <c r="AD11" s="1" t="s">
        <v>92</v>
      </c>
      <c r="AE11" s="87" t="s">
        <v>92</v>
      </c>
      <c r="AF11" s="8" t="s">
        <v>21</v>
      </c>
      <c r="AG11" s="5">
        <v>12</v>
      </c>
      <c r="AH11" s="5">
        <v>55</v>
      </c>
      <c r="AI11" s="5">
        <f t="shared" si="0"/>
        <v>660</v>
      </c>
      <c r="AK11" s="54" t="s">
        <v>294</v>
      </c>
      <c r="AL11" s="15"/>
    </row>
    <row r="12" spans="1:38" ht="54.75" customHeight="1" x14ac:dyDescent="0.25">
      <c r="A12" s="2" t="s">
        <v>262</v>
      </c>
      <c r="B12" s="1" t="s">
        <v>1</v>
      </c>
      <c r="C12" s="7" t="s">
        <v>283</v>
      </c>
      <c r="D12" s="1">
        <v>2.456</v>
      </c>
      <c r="E12" s="1">
        <v>2.794</v>
      </c>
      <c r="F12" s="1">
        <v>3.0670000000000002</v>
      </c>
      <c r="G12" s="1">
        <v>3.6579999999999999</v>
      </c>
      <c r="H12" s="1">
        <v>4.016</v>
      </c>
      <c r="I12" s="1">
        <v>5.3319999999999999</v>
      </c>
      <c r="J12" s="1">
        <v>5.6</v>
      </c>
      <c r="K12" s="1">
        <v>5.6</v>
      </c>
      <c r="L12" s="1">
        <v>5.9</v>
      </c>
      <c r="M12" s="10" t="s">
        <v>263</v>
      </c>
      <c r="N12" s="7" t="s">
        <v>269</v>
      </c>
      <c r="O12" s="7" t="s">
        <v>268</v>
      </c>
      <c r="P12" s="7" t="s">
        <v>267</v>
      </c>
      <c r="Q12" s="7" t="s">
        <v>266</v>
      </c>
      <c r="R12" s="7" t="s">
        <v>265</v>
      </c>
      <c r="S12" s="7" t="s">
        <v>274</v>
      </c>
      <c r="T12" s="7" t="s">
        <v>314</v>
      </c>
      <c r="U12" s="7" t="s">
        <v>359</v>
      </c>
      <c r="V12" s="7" t="s">
        <v>381</v>
      </c>
      <c r="W12" s="69" t="s">
        <v>264</v>
      </c>
      <c r="X12" s="1" t="s">
        <v>264</v>
      </c>
      <c r="Y12" s="1" t="s">
        <v>264</v>
      </c>
      <c r="Z12" s="1" t="s">
        <v>92</v>
      </c>
      <c r="AA12" s="1" t="s">
        <v>92</v>
      </c>
      <c r="AB12" s="1" t="s">
        <v>92</v>
      </c>
      <c r="AC12" s="1" t="s">
        <v>92</v>
      </c>
      <c r="AD12" s="1" t="s">
        <v>92</v>
      </c>
      <c r="AE12" s="87" t="s">
        <v>92</v>
      </c>
      <c r="AF12" s="8" t="s">
        <v>21</v>
      </c>
      <c r="AG12" s="5">
        <v>12</v>
      </c>
      <c r="AH12" s="5">
        <v>30</v>
      </c>
      <c r="AI12" s="5">
        <f t="shared" si="0"/>
        <v>360</v>
      </c>
      <c r="AK12" s="54"/>
      <c r="AL12" s="15"/>
    </row>
    <row r="13" spans="1:38" ht="44.25" customHeight="1" x14ac:dyDescent="0.25">
      <c r="A13" s="2" t="s">
        <v>8</v>
      </c>
      <c r="B13" s="1" t="s">
        <v>1</v>
      </c>
      <c r="C13" s="7" t="s">
        <v>73</v>
      </c>
      <c r="D13" s="1">
        <v>2.9369999999999998</v>
      </c>
      <c r="E13" s="1">
        <v>2.7429999999999999</v>
      </c>
      <c r="F13" s="1">
        <v>3.347</v>
      </c>
      <c r="G13" s="1">
        <v>3.488</v>
      </c>
      <c r="H13" s="1">
        <v>3.6539999999999999</v>
      </c>
      <c r="I13" s="1">
        <v>4.0789999999999997</v>
      </c>
      <c r="J13" s="1">
        <v>4.4000000000000004</v>
      </c>
      <c r="K13" s="1">
        <v>4.2</v>
      </c>
      <c r="L13" s="1">
        <v>4.5</v>
      </c>
      <c r="M13" s="10" t="s">
        <v>196</v>
      </c>
      <c r="N13" s="7" t="s">
        <v>197</v>
      </c>
      <c r="O13" s="7" t="s">
        <v>198</v>
      </c>
      <c r="P13" s="7" t="s">
        <v>199</v>
      </c>
      <c r="Q13" s="7" t="s">
        <v>200</v>
      </c>
      <c r="R13" s="7" t="s">
        <v>257</v>
      </c>
      <c r="S13" s="7" t="s">
        <v>275</v>
      </c>
      <c r="T13" s="7" t="s">
        <v>315</v>
      </c>
      <c r="U13" s="7" t="s">
        <v>344</v>
      </c>
      <c r="V13" s="7" t="s">
        <v>380</v>
      </c>
      <c r="W13" s="69" t="s">
        <v>92</v>
      </c>
      <c r="X13" s="7" t="s">
        <v>201</v>
      </c>
      <c r="Y13" s="7" t="s">
        <v>201</v>
      </c>
      <c r="Z13" s="7" t="s">
        <v>201</v>
      </c>
      <c r="AA13" s="7" t="s">
        <v>201</v>
      </c>
      <c r="AB13" s="7" t="s">
        <v>201</v>
      </c>
      <c r="AC13" s="7" t="s">
        <v>297</v>
      </c>
      <c r="AD13" s="7" t="s">
        <v>201</v>
      </c>
      <c r="AE13" s="88" t="s">
        <v>201</v>
      </c>
      <c r="AF13" s="8"/>
      <c r="AG13" s="5">
        <v>7</v>
      </c>
      <c r="AH13" s="5">
        <v>110</v>
      </c>
      <c r="AI13" s="5">
        <f t="shared" si="0"/>
        <v>770</v>
      </c>
      <c r="AK13" s="19"/>
    </row>
    <row r="14" spans="1:38" ht="40.5" x14ac:dyDescent="0.25">
      <c r="A14" s="2" t="s">
        <v>130</v>
      </c>
      <c r="B14" s="1" t="s">
        <v>1</v>
      </c>
      <c r="C14" s="7" t="s">
        <v>74</v>
      </c>
      <c r="D14" s="1">
        <v>7.1680000000000001</v>
      </c>
      <c r="E14" s="1">
        <v>7.05</v>
      </c>
      <c r="F14" s="1">
        <v>7.5030000000000001</v>
      </c>
      <c r="G14" s="1">
        <v>7.5149999999999997</v>
      </c>
      <c r="H14" s="1">
        <v>8.2360000000000007</v>
      </c>
      <c r="I14" s="1">
        <v>8.1620000000000008</v>
      </c>
      <c r="J14" s="1">
        <v>7.7</v>
      </c>
      <c r="K14" s="1">
        <v>7.5</v>
      </c>
      <c r="L14" s="1">
        <v>7.2</v>
      </c>
      <c r="M14" s="10" t="s">
        <v>185</v>
      </c>
      <c r="N14" s="7" t="s">
        <v>186</v>
      </c>
      <c r="O14" s="7" t="s">
        <v>167</v>
      </c>
      <c r="P14" s="7" t="s">
        <v>161</v>
      </c>
      <c r="Q14" s="7" t="s">
        <v>140</v>
      </c>
      <c r="R14" s="7" t="s">
        <v>255</v>
      </c>
      <c r="S14" s="7" t="s">
        <v>276</v>
      </c>
      <c r="T14" s="7" t="s">
        <v>316</v>
      </c>
      <c r="U14" s="7" t="s">
        <v>372</v>
      </c>
      <c r="V14" s="7" t="s">
        <v>377</v>
      </c>
      <c r="W14" s="69" t="s">
        <v>92</v>
      </c>
      <c r="X14" s="1" t="s">
        <v>92</v>
      </c>
      <c r="Y14" s="1" t="s">
        <v>92</v>
      </c>
      <c r="Z14" s="1" t="s">
        <v>92</v>
      </c>
      <c r="AA14" s="1" t="s">
        <v>92</v>
      </c>
      <c r="AB14" s="1" t="s">
        <v>92</v>
      </c>
      <c r="AC14" s="1" t="s">
        <v>92</v>
      </c>
      <c r="AD14" s="1" t="s">
        <v>92</v>
      </c>
      <c r="AE14" s="87" t="s">
        <v>92</v>
      </c>
      <c r="AF14" s="8" t="s">
        <v>21</v>
      </c>
      <c r="AG14" s="5">
        <v>12</v>
      </c>
      <c r="AH14" s="5">
        <v>80</v>
      </c>
      <c r="AI14" s="5">
        <f t="shared" si="0"/>
        <v>960</v>
      </c>
    </row>
    <row r="15" spans="1:38" ht="27" x14ac:dyDescent="0.25">
      <c r="A15" s="2" t="s">
        <v>131</v>
      </c>
      <c r="B15" s="1" t="s">
        <v>1</v>
      </c>
      <c r="C15" s="7" t="s">
        <v>75</v>
      </c>
      <c r="D15" s="1">
        <v>7.1509999999999998</v>
      </c>
      <c r="E15" s="1">
        <v>6.8120000000000003</v>
      </c>
      <c r="F15" s="1">
        <v>7.2240000000000002</v>
      </c>
      <c r="G15" s="1">
        <v>6.3730000000000002</v>
      </c>
      <c r="H15" s="1">
        <v>6.1529999999999996</v>
      </c>
      <c r="I15" s="1">
        <v>5.9669999999999996</v>
      </c>
      <c r="J15" s="1">
        <v>6.7</v>
      </c>
      <c r="K15" s="1">
        <v>6.6</v>
      </c>
      <c r="L15" s="1">
        <v>6.5</v>
      </c>
      <c r="M15" s="10" t="s">
        <v>39</v>
      </c>
      <c r="N15" s="7">
        <v>1.6719999999999999</v>
      </c>
      <c r="O15" s="7">
        <v>1.82</v>
      </c>
      <c r="P15" s="7">
        <v>2.141</v>
      </c>
      <c r="Q15" s="7">
        <v>2.2040000000000002</v>
      </c>
      <c r="R15" s="7">
        <v>2.484</v>
      </c>
      <c r="S15" s="7">
        <v>2.68</v>
      </c>
      <c r="T15" s="7">
        <v>2.8</v>
      </c>
      <c r="U15" s="7">
        <v>2.2999999999999998</v>
      </c>
      <c r="V15" s="7">
        <v>2.5</v>
      </c>
      <c r="W15" s="69" t="s">
        <v>92</v>
      </c>
      <c r="X15" s="1" t="s">
        <v>92</v>
      </c>
      <c r="Y15" s="1" t="s">
        <v>92</v>
      </c>
      <c r="Z15" s="1" t="s">
        <v>92</v>
      </c>
      <c r="AA15" s="1" t="s">
        <v>92</v>
      </c>
      <c r="AB15" s="1" t="s">
        <v>92</v>
      </c>
      <c r="AC15" s="1" t="s">
        <v>92</v>
      </c>
      <c r="AD15" s="1" t="s">
        <v>92</v>
      </c>
      <c r="AE15" s="87" t="s">
        <v>92</v>
      </c>
      <c r="AF15" s="8" t="s">
        <v>21</v>
      </c>
      <c r="AG15" s="5">
        <v>12</v>
      </c>
      <c r="AH15" s="5">
        <v>95</v>
      </c>
      <c r="AI15" s="5">
        <f t="shared" si="0"/>
        <v>1140</v>
      </c>
    </row>
    <row r="16" spans="1:38" ht="37.5" customHeight="1" x14ac:dyDescent="0.25">
      <c r="A16" s="2" t="s">
        <v>203</v>
      </c>
      <c r="B16" s="1" t="s">
        <v>1</v>
      </c>
      <c r="C16" s="7" t="s">
        <v>202</v>
      </c>
      <c r="D16" s="1">
        <v>1.052</v>
      </c>
      <c r="E16" s="1">
        <v>1.2529999999999999</v>
      </c>
      <c r="F16" s="1">
        <v>1.325</v>
      </c>
      <c r="G16" s="1">
        <v>1.3089999999999999</v>
      </c>
      <c r="H16" s="1">
        <v>1.222</v>
      </c>
      <c r="I16" s="1">
        <v>1.3680000000000001</v>
      </c>
      <c r="J16" s="1">
        <v>1.5</v>
      </c>
      <c r="K16" s="1">
        <v>1.3</v>
      </c>
      <c r="L16" s="1">
        <v>1.5</v>
      </c>
      <c r="M16" s="10" t="s">
        <v>298</v>
      </c>
      <c r="N16" s="7">
        <v>1.6519999999999999</v>
      </c>
      <c r="O16" s="7">
        <v>1.9410000000000001</v>
      </c>
      <c r="P16" s="7">
        <v>1.9890000000000001</v>
      </c>
      <c r="Q16" s="7">
        <v>1.819</v>
      </c>
      <c r="R16" s="7">
        <v>2.0649999999999999</v>
      </c>
      <c r="S16" s="7">
        <v>2.645</v>
      </c>
      <c r="T16" s="7">
        <v>2.2999999999999998</v>
      </c>
      <c r="U16" s="7">
        <v>2.1</v>
      </c>
      <c r="V16" s="7">
        <v>2.2999999999999998</v>
      </c>
      <c r="W16" s="70" t="s">
        <v>98</v>
      </c>
      <c r="X16" s="7" t="s">
        <v>98</v>
      </c>
      <c r="Y16" s="7" t="s">
        <v>99</v>
      </c>
      <c r="Z16" s="7" t="s">
        <v>98</v>
      </c>
      <c r="AA16" s="7" t="s">
        <v>101</v>
      </c>
      <c r="AB16" s="7" t="s">
        <v>101</v>
      </c>
      <c r="AC16" s="7" t="s">
        <v>99</v>
      </c>
      <c r="AD16" s="7" t="s">
        <v>98</v>
      </c>
      <c r="AE16" s="88" t="s">
        <v>98</v>
      </c>
      <c r="AF16" s="8" t="s">
        <v>21</v>
      </c>
      <c r="AG16" s="5">
        <v>12</v>
      </c>
      <c r="AH16" s="5">
        <v>30</v>
      </c>
      <c r="AI16" s="5">
        <f t="shared" si="0"/>
        <v>360</v>
      </c>
    </row>
    <row r="17" spans="1:37" ht="30" customHeight="1" x14ac:dyDescent="0.25">
      <c r="A17" s="3" t="s">
        <v>132</v>
      </c>
      <c r="B17" s="1" t="s">
        <v>1</v>
      </c>
      <c r="C17" s="7" t="s">
        <v>76</v>
      </c>
      <c r="D17" s="1">
        <v>1.6579999999999999</v>
      </c>
      <c r="E17" s="1">
        <v>1.52</v>
      </c>
      <c r="F17" s="1">
        <v>2.274</v>
      </c>
      <c r="G17" s="1">
        <v>1.8819999999999999</v>
      </c>
      <c r="H17" s="1">
        <v>2.0059999999999998</v>
      </c>
      <c r="I17" s="1">
        <v>2.036</v>
      </c>
      <c r="J17" s="1">
        <v>2.1</v>
      </c>
      <c r="K17" s="1">
        <v>2</v>
      </c>
      <c r="L17" s="1">
        <v>2.5</v>
      </c>
      <c r="M17" s="10" t="s">
        <v>39</v>
      </c>
      <c r="N17" s="7">
        <v>1.6719999999999999</v>
      </c>
      <c r="O17" s="7">
        <v>1.82</v>
      </c>
      <c r="P17" s="7">
        <v>2.141</v>
      </c>
      <c r="Q17" s="7">
        <v>2.2040000000000002</v>
      </c>
      <c r="R17" s="7">
        <v>2.484</v>
      </c>
      <c r="S17" s="7">
        <v>2.68</v>
      </c>
      <c r="T17" s="7">
        <v>2.8</v>
      </c>
      <c r="U17" s="7">
        <v>2.2999999999999998</v>
      </c>
      <c r="V17" s="7">
        <v>2.5</v>
      </c>
      <c r="W17" s="70" t="s">
        <v>141</v>
      </c>
      <c r="X17" s="7" t="s">
        <v>141</v>
      </c>
      <c r="Y17" s="7" t="s">
        <v>97</v>
      </c>
      <c r="Z17" s="7" t="s">
        <v>141</v>
      </c>
      <c r="AA17" s="7" t="s">
        <v>141</v>
      </c>
      <c r="AB17" s="7" t="s">
        <v>141</v>
      </c>
      <c r="AC17" s="7" t="s">
        <v>141</v>
      </c>
      <c r="AD17" s="7" t="s">
        <v>141</v>
      </c>
      <c r="AE17" s="88" t="s">
        <v>97</v>
      </c>
      <c r="AF17" s="8"/>
      <c r="AG17" s="5">
        <v>7</v>
      </c>
      <c r="AH17" s="5">
        <v>45</v>
      </c>
      <c r="AI17" s="5">
        <f t="shared" si="0"/>
        <v>315</v>
      </c>
    </row>
    <row r="18" spans="1:37" ht="27" x14ac:dyDescent="0.25">
      <c r="A18" s="3" t="s">
        <v>10</v>
      </c>
      <c r="B18" s="1" t="s">
        <v>1</v>
      </c>
      <c r="C18" s="7" t="s">
        <v>77</v>
      </c>
      <c r="D18" s="1">
        <v>7.6710000000000003</v>
      </c>
      <c r="E18" s="1">
        <v>8.4149999999999991</v>
      </c>
      <c r="F18" s="1">
        <v>8.7590000000000003</v>
      </c>
      <c r="G18" s="1">
        <v>9.5180000000000007</v>
      </c>
      <c r="H18" s="1">
        <v>12.029</v>
      </c>
      <c r="I18" s="1">
        <v>12.253</v>
      </c>
      <c r="J18" s="1">
        <v>11.9</v>
      </c>
      <c r="K18" s="1">
        <v>10.7</v>
      </c>
      <c r="L18" s="1">
        <v>11.9</v>
      </c>
      <c r="M18" s="10" t="s">
        <v>39</v>
      </c>
      <c r="N18" s="7">
        <v>1.6719999999999999</v>
      </c>
      <c r="O18" s="7">
        <v>1.82</v>
      </c>
      <c r="P18" s="7">
        <v>2.141</v>
      </c>
      <c r="Q18" s="7">
        <v>2.2040000000000002</v>
      </c>
      <c r="R18" s="7">
        <v>2.484</v>
      </c>
      <c r="S18" s="7">
        <v>2.68</v>
      </c>
      <c r="T18" s="7">
        <v>2.8</v>
      </c>
      <c r="U18" s="7">
        <v>2.2999999999999998</v>
      </c>
      <c r="V18" s="7">
        <v>2.5</v>
      </c>
      <c r="W18" s="69" t="s">
        <v>92</v>
      </c>
      <c r="X18" s="1" t="s">
        <v>92</v>
      </c>
      <c r="Y18" s="1" t="s">
        <v>92</v>
      </c>
      <c r="Z18" s="1" t="s">
        <v>92</v>
      </c>
      <c r="AA18" s="1" t="s">
        <v>92</v>
      </c>
      <c r="AB18" s="1" t="s">
        <v>92</v>
      </c>
      <c r="AC18" s="1" t="s">
        <v>92</v>
      </c>
      <c r="AD18" s="1" t="s">
        <v>92</v>
      </c>
      <c r="AE18" s="87" t="s">
        <v>92</v>
      </c>
      <c r="AF18" s="8" t="s">
        <v>21</v>
      </c>
      <c r="AG18" s="5">
        <v>12</v>
      </c>
      <c r="AH18" s="5">
        <v>25</v>
      </c>
      <c r="AI18" s="5">
        <f t="shared" si="0"/>
        <v>300</v>
      </c>
    </row>
    <row r="19" spans="1:37" ht="30.75" customHeight="1" x14ac:dyDescent="0.25">
      <c r="A19" s="2" t="s">
        <v>11</v>
      </c>
      <c r="B19" s="1" t="s">
        <v>1</v>
      </c>
      <c r="C19" s="7" t="s">
        <v>78</v>
      </c>
      <c r="D19" s="1">
        <v>3.8820000000000001</v>
      </c>
      <c r="E19" s="1">
        <v>4.3369999999999997</v>
      </c>
      <c r="F19" s="1">
        <v>4.4630000000000001</v>
      </c>
      <c r="G19" s="1">
        <v>3.9870000000000001</v>
      </c>
      <c r="H19" s="1">
        <v>3.931</v>
      </c>
      <c r="I19" s="1">
        <v>4.8019999999999996</v>
      </c>
      <c r="J19" s="1">
        <v>4.4000000000000004</v>
      </c>
      <c r="K19" s="1">
        <v>4</v>
      </c>
      <c r="L19" s="1">
        <v>4.4000000000000004</v>
      </c>
      <c r="M19" s="10" t="s">
        <v>39</v>
      </c>
      <c r="N19" s="7">
        <v>1.6719999999999999</v>
      </c>
      <c r="O19" s="7">
        <v>1.82</v>
      </c>
      <c r="P19" s="7">
        <v>2.141</v>
      </c>
      <c r="Q19" s="7">
        <v>2.2040000000000002</v>
      </c>
      <c r="R19" s="7">
        <v>2.484</v>
      </c>
      <c r="S19" s="7">
        <v>2.68</v>
      </c>
      <c r="T19" s="7">
        <v>2.8</v>
      </c>
      <c r="U19" s="7">
        <v>2.2999999999999998</v>
      </c>
      <c r="V19" s="7">
        <v>2.5</v>
      </c>
      <c r="W19" s="69" t="s">
        <v>92</v>
      </c>
      <c r="X19" s="1" t="s">
        <v>92</v>
      </c>
      <c r="Y19" s="1" t="s">
        <v>92</v>
      </c>
      <c r="Z19" s="1" t="s">
        <v>92</v>
      </c>
      <c r="AA19" s="1" t="s">
        <v>92</v>
      </c>
      <c r="AB19" s="7" t="s">
        <v>97</v>
      </c>
      <c r="AC19" s="7" t="s">
        <v>97</v>
      </c>
      <c r="AD19" s="7" t="s">
        <v>97</v>
      </c>
      <c r="AE19" s="88" t="s">
        <v>97</v>
      </c>
      <c r="AF19" s="8" t="s">
        <v>22</v>
      </c>
      <c r="AG19" s="5">
        <v>4</v>
      </c>
      <c r="AH19" s="5">
        <v>100</v>
      </c>
      <c r="AI19" s="5">
        <f t="shared" si="0"/>
        <v>400</v>
      </c>
    </row>
    <row r="20" spans="1:37" ht="42.75" customHeight="1" x14ac:dyDescent="0.25">
      <c r="A20" s="2" t="s">
        <v>220</v>
      </c>
      <c r="B20" s="1" t="s">
        <v>1</v>
      </c>
      <c r="C20" s="7" t="s">
        <v>221</v>
      </c>
      <c r="D20" s="1">
        <v>3.7120000000000002</v>
      </c>
      <c r="E20" s="1">
        <v>3.0750000000000002</v>
      </c>
      <c r="F20" s="1">
        <v>3.3980000000000001</v>
      </c>
      <c r="G20" s="1">
        <v>3.052</v>
      </c>
      <c r="H20" s="1">
        <v>3.887</v>
      </c>
      <c r="I20" s="1">
        <v>4.4009999999999998</v>
      </c>
      <c r="J20" s="1">
        <v>3</v>
      </c>
      <c r="K20" s="1">
        <v>2.5</v>
      </c>
      <c r="L20" s="1">
        <v>2.6</v>
      </c>
      <c r="M20" s="10" t="s">
        <v>222</v>
      </c>
      <c r="N20" s="7" t="s">
        <v>223</v>
      </c>
      <c r="O20" s="7" t="s">
        <v>224</v>
      </c>
      <c r="P20" s="7" t="s">
        <v>225</v>
      </c>
      <c r="Q20" s="7" t="s">
        <v>226</v>
      </c>
      <c r="R20" s="7" t="s">
        <v>254</v>
      </c>
      <c r="S20" s="7" t="s">
        <v>271</v>
      </c>
      <c r="T20" s="7" t="s">
        <v>374</v>
      </c>
      <c r="U20" s="7" t="s">
        <v>343</v>
      </c>
      <c r="V20" s="7" t="s">
        <v>375</v>
      </c>
      <c r="W20" s="70" t="s">
        <v>97</v>
      </c>
      <c r="X20" s="7" t="s">
        <v>97</v>
      </c>
      <c r="Y20" s="7" t="s">
        <v>97</v>
      </c>
      <c r="Z20" s="7" t="s">
        <v>141</v>
      </c>
      <c r="AA20" s="7" t="s">
        <v>141</v>
      </c>
      <c r="AB20" s="7" t="s">
        <v>141</v>
      </c>
      <c r="AC20" s="7" t="s">
        <v>141</v>
      </c>
      <c r="AD20" s="7" t="s">
        <v>141</v>
      </c>
      <c r="AE20" s="88" t="s">
        <v>98</v>
      </c>
      <c r="AF20" s="8" t="s">
        <v>30</v>
      </c>
      <c r="AG20" s="5">
        <v>6</v>
      </c>
      <c r="AH20" s="5">
        <v>37</v>
      </c>
      <c r="AI20" s="5">
        <f t="shared" si="0"/>
        <v>222</v>
      </c>
    </row>
    <row r="21" spans="1:37" ht="47.25" customHeight="1" x14ac:dyDescent="0.25">
      <c r="A21" s="17" t="s">
        <v>143</v>
      </c>
      <c r="B21" s="1" t="s">
        <v>1</v>
      </c>
      <c r="C21" s="7" t="s">
        <v>179</v>
      </c>
      <c r="D21" s="1">
        <v>4.2690000000000001</v>
      </c>
      <c r="E21" s="1">
        <v>5.1769999999999996</v>
      </c>
      <c r="F21" s="1">
        <v>5.9720000000000004</v>
      </c>
      <c r="G21" s="1">
        <v>4.7279999999999998</v>
      </c>
      <c r="H21" s="1">
        <v>4.4720000000000004</v>
      </c>
      <c r="I21" s="1">
        <v>5.4619999999999997</v>
      </c>
      <c r="J21" s="1">
        <v>5.5</v>
      </c>
      <c r="K21" s="1">
        <v>4.5999999999999996</v>
      </c>
      <c r="L21" s="1">
        <v>4.9000000000000004</v>
      </c>
      <c r="M21" s="10" t="s">
        <v>39</v>
      </c>
      <c r="N21" s="7">
        <v>1.6719999999999999</v>
      </c>
      <c r="O21" s="7">
        <v>1.82</v>
      </c>
      <c r="P21" s="7">
        <v>2.141</v>
      </c>
      <c r="Q21" s="7">
        <v>2.2040000000000002</v>
      </c>
      <c r="R21" s="7">
        <v>2.484</v>
      </c>
      <c r="S21" s="7">
        <v>2.68</v>
      </c>
      <c r="T21" s="7">
        <v>2.8</v>
      </c>
      <c r="U21" s="7">
        <v>2.2999999999999998</v>
      </c>
      <c r="V21" s="7">
        <v>2.5</v>
      </c>
      <c r="W21" s="69" t="s">
        <v>92</v>
      </c>
      <c r="X21" s="1" t="s">
        <v>92</v>
      </c>
      <c r="Y21" s="1" t="s">
        <v>92</v>
      </c>
      <c r="Z21" s="16" t="s">
        <v>92</v>
      </c>
      <c r="AA21" s="16" t="s">
        <v>92</v>
      </c>
      <c r="AB21" s="16" t="s">
        <v>92</v>
      </c>
      <c r="AC21" s="16" t="s">
        <v>92</v>
      </c>
      <c r="AD21" s="16" t="s">
        <v>92</v>
      </c>
      <c r="AE21" s="89" t="s">
        <v>92</v>
      </c>
      <c r="AF21" s="8" t="s">
        <v>22</v>
      </c>
      <c r="AG21" s="5">
        <v>4</v>
      </c>
      <c r="AH21" s="5">
        <v>55</v>
      </c>
      <c r="AI21" s="5">
        <f t="shared" si="0"/>
        <v>220</v>
      </c>
    </row>
    <row r="22" spans="1:37" ht="36" customHeight="1" x14ac:dyDescent="0.25">
      <c r="A22" s="60" t="s">
        <v>242</v>
      </c>
      <c r="B22" s="1" t="s">
        <v>1</v>
      </c>
      <c r="C22" s="7" t="s">
        <v>241</v>
      </c>
      <c r="D22" s="1" t="s">
        <v>178</v>
      </c>
      <c r="E22" s="1" t="s">
        <v>178</v>
      </c>
      <c r="F22" s="1">
        <v>2.68</v>
      </c>
      <c r="G22" s="1">
        <v>3.1150000000000002</v>
      </c>
      <c r="H22" s="1">
        <v>3.9380000000000002</v>
      </c>
      <c r="I22" s="1">
        <v>6.0140000000000002</v>
      </c>
      <c r="J22" s="1">
        <v>7.1</v>
      </c>
      <c r="K22" s="1">
        <v>6.9</v>
      </c>
      <c r="L22" s="1">
        <v>5.9</v>
      </c>
      <c r="M22" s="10" t="s">
        <v>39</v>
      </c>
      <c r="N22" s="7">
        <v>1.6719999999999999</v>
      </c>
      <c r="O22" s="7">
        <v>1.82</v>
      </c>
      <c r="P22" s="7">
        <v>2.141</v>
      </c>
      <c r="Q22" s="7">
        <v>2.2040000000000002</v>
      </c>
      <c r="R22" s="7">
        <v>2.484</v>
      </c>
      <c r="S22" s="7">
        <v>2.68</v>
      </c>
      <c r="T22" s="7">
        <v>2.8</v>
      </c>
      <c r="U22" s="7">
        <v>2.2999999999999998</v>
      </c>
      <c r="V22" s="7">
        <v>2.5</v>
      </c>
      <c r="W22" s="69" t="s">
        <v>178</v>
      </c>
      <c r="X22" s="1" t="s">
        <v>178</v>
      </c>
      <c r="Y22" s="1" t="s">
        <v>93</v>
      </c>
      <c r="Z22" s="1" t="s">
        <v>93</v>
      </c>
      <c r="AA22" s="16" t="s">
        <v>92</v>
      </c>
      <c r="AB22" s="7" t="s">
        <v>300</v>
      </c>
      <c r="AC22" s="16" t="s">
        <v>92</v>
      </c>
      <c r="AD22" s="16" t="s">
        <v>92</v>
      </c>
      <c r="AE22" s="89" t="s">
        <v>92</v>
      </c>
      <c r="AF22" s="8" t="s">
        <v>22</v>
      </c>
      <c r="AG22" s="5">
        <v>4</v>
      </c>
      <c r="AH22" s="5">
        <v>20</v>
      </c>
      <c r="AI22" s="5">
        <f t="shared" si="0"/>
        <v>80</v>
      </c>
      <c r="AK22" s="61" t="s">
        <v>299</v>
      </c>
    </row>
    <row r="23" spans="1:37" ht="31.5" customHeight="1" x14ac:dyDescent="0.25">
      <c r="A23" s="2" t="s">
        <v>129</v>
      </c>
      <c r="B23" s="1" t="s">
        <v>1</v>
      </c>
      <c r="C23" s="7" t="s">
        <v>79</v>
      </c>
      <c r="D23" s="1">
        <v>1.9530000000000001</v>
      </c>
      <c r="E23" s="1">
        <v>2.6890000000000001</v>
      </c>
      <c r="F23" s="1">
        <v>4.8</v>
      </c>
      <c r="G23" s="1">
        <v>4.093</v>
      </c>
      <c r="H23" s="1">
        <v>2.81</v>
      </c>
      <c r="I23" s="1">
        <v>3.0960000000000001</v>
      </c>
      <c r="J23" s="1">
        <v>2.8</v>
      </c>
      <c r="K23" s="1">
        <v>3.1</v>
      </c>
      <c r="L23" s="1">
        <v>2.2000000000000002</v>
      </c>
      <c r="M23" s="10" t="s">
        <v>39</v>
      </c>
      <c r="N23" s="7">
        <v>1.6719999999999999</v>
      </c>
      <c r="O23" s="7">
        <v>1.82</v>
      </c>
      <c r="P23" s="7">
        <v>2.141</v>
      </c>
      <c r="Q23" s="7">
        <v>2.2040000000000002</v>
      </c>
      <c r="R23" s="7">
        <v>2.484</v>
      </c>
      <c r="S23" s="7">
        <v>2.68</v>
      </c>
      <c r="T23" s="7">
        <v>2.8</v>
      </c>
      <c r="U23" s="7">
        <v>2.2999999999999998</v>
      </c>
      <c r="V23" s="7">
        <v>2.5</v>
      </c>
      <c r="W23" s="70" t="s">
        <v>97</v>
      </c>
      <c r="X23" s="7" t="s">
        <v>97</v>
      </c>
      <c r="Y23" s="1" t="s">
        <v>92</v>
      </c>
      <c r="Z23" s="1" t="s">
        <v>92</v>
      </c>
      <c r="AA23" s="7" t="s">
        <v>97</v>
      </c>
      <c r="AB23" s="7" t="s">
        <v>97</v>
      </c>
      <c r="AC23" s="7" t="s">
        <v>97</v>
      </c>
      <c r="AD23" s="7" t="s">
        <v>97</v>
      </c>
      <c r="AE23" s="88" t="s">
        <v>141</v>
      </c>
      <c r="AF23" s="8" t="s">
        <v>30</v>
      </c>
      <c r="AG23" s="5">
        <v>6</v>
      </c>
      <c r="AH23" s="5">
        <v>5</v>
      </c>
      <c r="AI23" s="5">
        <f t="shared" si="0"/>
        <v>30</v>
      </c>
    </row>
    <row r="24" spans="1:37" s="31" customFormat="1" ht="30.75" thickBot="1" x14ac:dyDescent="0.3">
      <c r="A24" s="25" t="s">
        <v>0</v>
      </c>
      <c r="B24" s="26" t="s">
        <v>1</v>
      </c>
      <c r="C24" s="27" t="s">
        <v>80</v>
      </c>
      <c r="D24" s="26">
        <v>10.71</v>
      </c>
      <c r="E24" s="26">
        <v>10.429</v>
      </c>
      <c r="F24" s="26">
        <v>13.241</v>
      </c>
      <c r="G24" s="26">
        <v>13.593</v>
      </c>
      <c r="H24" s="26">
        <v>6.625</v>
      </c>
      <c r="I24" s="26">
        <v>8.36</v>
      </c>
      <c r="J24" s="26">
        <v>6.3</v>
      </c>
      <c r="K24" s="26">
        <v>5.6</v>
      </c>
      <c r="L24" s="26">
        <v>4.0999999999999996</v>
      </c>
      <c r="M24" s="28" t="s">
        <v>39</v>
      </c>
      <c r="N24" s="27">
        <v>1.6719999999999999</v>
      </c>
      <c r="O24" s="27">
        <v>1.82</v>
      </c>
      <c r="P24" s="27">
        <v>2.141</v>
      </c>
      <c r="Q24" s="27">
        <v>2.2040000000000002</v>
      </c>
      <c r="R24" s="27">
        <v>2.484</v>
      </c>
      <c r="S24" s="27">
        <v>2.68</v>
      </c>
      <c r="T24" s="27">
        <v>2.8</v>
      </c>
      <c r="U24" s="27">
        <v>2.2999999999999998</v>
      </c>
      <c r="V24" s="27">
        <v>2.5</v>
      </c>
      <c r="W24" s="71" t="s">
        <v>92</v>
      </c>
      <c r="X24" s="26" t="s">
        <v>92</v>
      </c>
      <c r="Y24" s="26" t="s">
        <v>92</v>
      </c>
      <c r="Z24" s="26" t="s">
        <v>92</v>
      </c>
      <c r="AA24" s="26" t="s">
        <v>92</v>
      </c>
      <c r="AB24" s="26" t="s">
        <v>92</v>
      </c>
      <c r="AC24" s="26" t="s">
        <v>92</v>
      </c>
      <c r="AD24" s="26" t="s">
        <v>92</v>
      </c>
      <c r="AE24" s="88" t="s">
        <v>97</v>
      </c>
      <c r="AF24" s="29" t="s">
        <v>22</v>
      </c>
      <c r="AG24" s="30">
        <v>4</v>
      </c>
      <c r="AH24" s="30">
        <v>5</v>
      </c>
      <c r="AI24" s="30">
        <f t="shared" si="0"/>
        <v>20</v>
      </c>
    </row>
    <row r="25" spans="1:37" ht="30" customHeight="1" thickTop="1" x14ac:dyDescent="0.25">
      <c r="A25" s="4" t="s">
        <v>121</v>
      </c>
      <c r="B25" s="1" t="s">
        <v>16</v>
      </c>
      <c r="C25" s="7" t="s">
        <v>40</v>
      </c>
      <c r="D25" s="1">
        <v>2.6880000000000002</v>
      </c>
      <c r="E25" s="1">
        <v>2.8559999999999999</v>
      </c>
      <c r="F25" s="1">
        <v>3.0219999999999998</v>
      </c>
      <c r="G25" s="1">
        <v>3.2109999999999999</v>
      </c>
      <c r="H25" s="1">
        <v>3.4140000000000001</v>
      </c>
      <c r="I25" s="1">
        <v>3.8180000000000001</v>
      </c>
      <c r="J25" s="1">
        <v>3.9</v>
      </c>
      <c r="K25" s="1">
        <v>3.3</v>
      </c>
      <c r="L25" s="1">
        <v>4.2</v>
      </c>
      <c r="M25" s="10" t="s">
        <v>39</v>
      </c>
      <c r="N25" s="7">
        <v>1.6719999999999999</v>
      </c>
      <c r="O25" s="7">
        <v>1.82</v>
      </c>
      <c r="P25" s="7">
        <v>2.141</v>
      </c>
      <c r="Q25" s="7">
        <v>2.2040000000000002</v>
      </c>
      <c r="R25" s="7">
        <v>2.484</v>
      </c>
      <c r="S25" s="7">
        <v>2.68</v>
      </c>
      <c r="T25" s="7">
        <v>2.8</v>
      </c>
      <c r="U25" s="7">
        <v>2.2999999999999998</v>
      </c>
      <c r="V25" s="7">
        <v>2.5</v>
      </c>
      <c r="W25" s="70" t="s">
        <v>97</v>
      </c>
      <c r="X25" s="7" t="s">
        <v>97</v>
      </c>
      <c r="Y25" s="7" t="s">
        <v>97</v>
      </c>
      <c r="Z25" s="7" t="s">
        <v>97</v>
      </c>
      <c r="AA25" s="7" t="s">
        <v>97</v>
      </c>
      <c r="AB25" s="7" t="s">
        <v>97</v>
      </c>
      <c r="AC25" s="7" t="s">
        <v>97</v>
      </c>
      <c r="AD25" s="7" t="s">
        <v>97</v>
      </c>
      <c r="AE25" s="90" t="s">
        <v>97</v>
      </c>
      <c r="AF25" s="8" t="s">
        <v>21</v>
      </c>
      <c r="AG25" s="5">
        <v>12</v>
      </c>
      <c r="AH25" s="5">
        <v>30</v>
      </c>
      <c r="AI25" s="5">
        <f t="shared" si="0"/>
        <v>360</v>
      </c>
    </row>
    <row r="26" spans="1:37" ht="52.5" customHeight="1" x14ac:dyDescent="0.25">
      <c r="A26" s="57" t="s">
        <v>325</v>
      </c>
      <c r="B26" s="1" t="s">
        <v>16</v>
      </c>
      <c r="C26" s="7" t="s">
        <v>41</v>
      </c>
      <c r="D26" s="1">
        <v>3.2890000000000001</v>
      </c>
      <c r="E26" s="1">
        <v>3.61</v>
      </c>
      <c r="F26" s="1">
        <v>4.4180000000000001</v>
      </c>
      <c r="G26" s="1">
        <v>3.5880000000000001</v>
      </c>
      <c r="H26" s="1">
        <v>4.63</v>
      </c>
      <c r="I26" s="1">
        <v>5.6589999999999998</v>
      </c>
      <c r="J26" s="1">
        <v>5.2</v>
      </c>
      <c r="K26" s="1">
        <v>5</v>
      </c>
      <c r="L26" s="1">
        <v>5</v>
      </c>
      <c r="M26" s="10" t="s">
        <v>39</v>
      </c>
      <c r="N26" s="7">
        <v>1.6719999999999999</v>
      </c>
      <c r="O26" s="7">
        <v>1.82</v>
      </c>
      <c r="P26" s="7">
        <v>2.141</v>
      </c>
      <c r="Q26" s="7">
        <v>2.2040000000000002</v>
      </c>
      <c r="R26" s="7">
        <v>2.484</v>
      </c>
      <c r="S26" s="7">
        <v>2.68</v>
      </c>
      <c r="T26" s="7">
        <v>2.8</v>
      </c>
      <c r="U26" s="7">
        <v>2.2999999999999998</v>
      </c>
      <c r="V26" s="7">
        <v>2.5</v>
      </c>
      <c r="W26" s="69" t="s">
        <v>92</v>
      </c>
      <c r="X26" s="1" t="s">
        <v>92</v>
      </c>
      <c r="Y26" s="1" t="s">
        <v>92</v>
      </c>
      <c r="Z26" s="1" t="s">
        <v>92</v>
      </c>
      <c r="AA26" s="1" t="s">
        <v>92</v>
      </c>
      <c r="AB26" s="1" t="s">
        <v>92</v>
      </c>
      <c r="AC26" s="1" t="s">
        <v>92</v>
      </c>
      <c r="AD26" s="1" t="s">
        <v>92</v>
      </c>
      <c r="AE26" s="87" t="s">
        <v>92</v>
      </c>
      <c r="AF26" s="8" t="s">
        <v>21</v>
      </c>
      <c r="AG26" s="5">
        <v>12</v>
      </c>
      <c r="AH26" s="5">
        <v>70</v>
      </c>
      <c r="AI26" s="5">
        <f t="shared" si="0"/>
        <v>840</v>
      </c>
      <c r="AK26" s="65" t="s">
        <v>324</v>
      </c>
    </row>
    <row r="27" spans="1:37" ht="21" customHeight="1" x14ac:dyDescent="0.25">
      <c r="A27" s="2" t="s">
        <v>122</v>
      </c>
      <c r="B27" s="1" t="s">
        <v>16</v>
      </c>
      <c r="C27" s="7" t="s">
        <v>42</v>
      </c>
      <c r="D27" s="1">
        <v>7.1820000000000004</v>
      </c>
      <c r="E27" s="1">
        <v>7.9</v>
      </c>
      <c r="F27" s="1">
        <v>8.4260000000000002</v>
      </c>
      <c r="G27" s="1">
        <v>8.8480000000000008</v>
      </c>
      <c r="H27" s="1">
        <v>9.7460000000000004</v>
      </c>
      <c r="I27" s="1">
        <v>11.446</v>
      </c>
      <c r="J27" s="1">
        <v>11.2</v>
      </c>
      <c r="K27" s="1">
        <v>10.1</v>
      </c>
      <c r="L27" s="1">
        <v>11</v>
      </c>
      <c r="M27" s="10" t="s">
        <v>43</v>
      </c>
      <c r="N27" s="7">
        <v>2.2029999999999998</v>
      </c>
      <c r="O27" s="7">
        <v>2.6579999999999999</v>
      </c>
      <c r="P27" s="7">
        <v>3.0209999999999999</v>
      </c>
      <c r="Q27" s="7">
        <v>3.294</v>
      </c>
      <c r="R27" s="7">
        <v>3.9340000000000002</v>
      </c>
      <c r="S27" s="7">
        <v>4.8630000000000004</v>
      </c>
      <c r="T27" s="7">
        <v>4.8</v>
      </c>
      <c r="U27" s="7">
        <v>3.9</v>
      </c>
      <c r="V27" s="7">
        <v>4.4000000000000004</v>
      </c>
      <c r="W27" s="69" t="s">
        <v>92</v>
      </c>
      <c r="X27" s="1" t="s">
        <v>92</v>
      </c>
      <c r="Y27" s="1" t="s">
        <v>92</v>
      </c>
      <c r="Z27" s="1" t="s">
        <v>92</v>
      </c>
      <c r="AA27" s="1" t="s">
        <v>92</v>
      </c>
      <c r="AB27" s="1" t="s">
        <v>92</v>
      </c>
      <c r="AC27" s="1" t="s">
        <v>92</v>
      </c>
      <c r="AD27" s="1" t="s">
        <v>92</v>
      </c>
      <c r="AE27" s="87" t="s">
        <v>92</v>
      </c>
      <c r="AF27" s="8" t="s">
        <v>20</v>
      </c>
      <c r="AG27" s="5">
        <v>24</v>
      </c>
      <c r="AH27" s="5">
        <v>85</v>
      </c>
      <c r="AI27" s="5">
        <f t="shared" si="0"/>
        <v>2040</v>
      </c>
    </row>
    <row r="28" spans="1:37" ht="21" customHeight="1" x14ac:dyDescent="0.25">
      <c r="A28" s="2" t="s">
        <v>238</v>
      </c>
      <c r="B28" s="1" t="s">
        <v>16</v>
      </c>
      <c r="C28" s="7" t="s">
        <v>44</v>
      </c>
      <c r="D28" s="1">
        <v>4.5199999999999996</v>
      </c>
      <c r="E28" s="1">
        <v>4.968</v>
      </c>
      <c r="F28" s="1">
        <v>5.5369999999999999</v>
      </c>
      <c r="G28" s="1">
        <v>6.0819999999999999</v>
      </c>
      <c r="H28" s="1">
        <v>7.1470000000000002</v>
      </c>
      <c r="I28" s="1">
        <v>8.8569999999999993</v>
      </c>
      <c r="J28" s="1">
        <v>9</v>
      </c>
      <c r="K28" s="1">
        <v>9</v>
      </c>
      <c r="L28" s="1">
        <v>9.4</v>
      </c>
      <c r="M28" s="10" t="s">
        <v>43</v>
      </c>
      <c r="N28" s="7">
        <v>2.2029999999999998</v>
      </c>
      <c r="O28" s="7">
        <v>2.6579999999999999</v>
      </c>
      <c r="P28" s="7">
        <v>3.0209999999999999</v>
      </c>
      <c r="Q28" s="7">
        <v>3.294</v>
      </c>
      <c r="R28" s="7">
        <v>3.9340000000000002</v>
      </c>
      <c r="S28" s="7">
        <v>4.8630000000000004</v>
      </c>
      <c r="T28" s="7">
        <v>4.8</v>
      </c>
      <c r="U28" s="7">
        <v>3.9</v>
      </c>
      <c r="V28" s="7">
        <v>4.4000000000000004</v>
      </c>
      <c r="W28" s="69" t="s">
        <v>92</v>
      </c>
      <c r="X28" s="1" t="s">
        <v>92</v>
      </c>
      <c r="Y28" s="1" t="s">
        <v>92</v>
      </c>
      <c r="Z28" s="1" t="s">
        <v>92</v>
      </c>
      <c r="AA28" s="1" t="s">
        <v>92</v>
      </c>
      <c r="AB28" s="1" t="s">
        <v>92</v>
      </c>
      <c r="AC28" s="1" t="s">
        <v>92</v>
      </c>
      <c r="AD28" s="1" t="s">
        <v>92</v>
      </c>
      <c r="AE28" s="87" t="s">
        <v>92</v>
      </c>
      <c r="AF28" s="8" t="s">
        <v>20</v>
      </c>
      <c r="AG28" s="5">
        <v>24</v>
      </c>
      <c r="AH28" s="5">
        <v>90</v>
      </c>
      <c r="AI28" s="5">
        <f t="shared" si="0"/>
        <v>2160</v>
      </c>
    </row>
    <row r="29" spans="1:37" ht="38.25" customHeight="1" x14ac:dyDescent="0.25">
      <c r="A29" s="2" t="s">
        <v>239</v>
      </c>
      <c r="B29" s="1" t="s">
        <v>16</v>
      </c>
      <c r="C29" s="16" t="s">
        <v>240</v>
      </c>
      <c r="D29" s="1">
        <v>4.1399999999999997</v>
      </c>
      <c r="E29" s="1">
        <v>4.0389999999999997</v>
      </c>
      <c r="F29" s="1">
        <v>4.88</v>
      </c>
      <c r="G29" s="1">
        <v>5.0419999999999998</v>
      </c>
      <c r="H29" s="1">
        <v>6.1420000000000003</v>
      </c>
      <c r="I29" s="1">
        <v>7.5759999999999996</v>
      </c>
      <c r="J29" s="1">
        <v>9</v>
      </c>
      <c r="K29" s="1">
        <v>9.3000000000000007</v>
      </c>
      <c r="L29" s="1">
        <v>9.1999999999999993</v>
      </c>
      <c r="M29" s="10" t="s">
        <v>293</v>
      </c>
      <c r="N29" s="7">
        <v>2.2029999999999998</v>
      </c>
      <c r="O29" s="7">
        <v>2.6579999999999999</v>
      </c>
      <c r="P29" s="7">
        <v>3.0209999999999999</v>
      </c>
      <c r="Q29" s="7">
        <v>3.294</v>
      </c>
      <c r="R29" s="7">
        <v>3.9340000000000002</v>
      </c>
      <c r="S29" s="7">
        <v>4.8630000000000004</v>
      </c>
      <c r="T29" s="7">
        <v>4.8</v>
      </c>
      <c r="U29" s="7">
        <v>3.9</v>
      </c>
      <c r="V29" s="7">
        <v>4.4000000000000004</v>
      </c>
      <c r="W29" s="69" t="s">
        <v>92</v>
      </c>
      <c r="X29" s="7" t="s">
        <v>97</v>
      </c>
      <c r="Y29" s="1" t="s">
        <v>92</v>
      </c>
      <c r="Z29" s="1" t="s">
        <v>92</v>
      </c>
      <c r="AA29" s="7" t="s">
        <v>97</v>
      </c>
      <c r="AB29" s="7" t="s">
        <v>97</v>
      </c>
      <c r="AC29" s="7" t="s">
        <v>92</v>
      </c>
      <c r="AD29" s="7" t="s">
        <v>92</v>
      </c>
      <c r="AE29" s="88" t="s">
        <v>92</v>
      </c>
      <c r="AF29" s="8" t="s">
        <v>21</v>
      </c>
      <c r="AG29" s="5">
        <v>12</v>
      </c>
      <c r="AH29" s="5">
        <v>40</v>
      </c>
      <c r="AI29" s="5">
        <f t="shared" si="0"/>
        <v>480</v>
      </c>
    </row>
    <row r="30" spans="1:37" ht="31.5" customHeight="1" x14ac:dyDescent="0.25">
      <c r="A30" s="2" t="s">
        <v>157</v>
      </c>
      <c r="B30" s="1" t="s">
        <v>16</v>
      </c>
      <c r="C30" s="7" t="s">
        <v>158</v>
      </c>
      <c r="D30" s="1">
        <v>3.3559999999999999</v>
      </c>
      <c r="E30" s="1">
        <v>3.7709999999999999</v>
      </c>
      <c r="F30" s="1">
        <v>4.0259999999999998</v>
      </c>
      <c r="G30" s="1">
        <v>4.7249999999999996</v>
      </c>
      <c r="H30" s="1">
        <v>5.2949999999999999</v>
      </c>
      <c r="I30" s="1">
        <v>6.4649999999999999</v>
      </c>
      <c r="J30" s="1">
        <v>6.4</v>
      </c>
      <c r="K30" s="1">
        <v>6.1</v>
      </c>
      <c r="L30" s="1">
        <v>6.9</v>
      </c>
      <c r="M30" s="10" t="s">
        <v>43</v>
      </c>
      <c r="N30" s="7">
        <v>2.2029999999999998</v>
      </c>
      <c r="O30" s="7">
        <v>2.6579999999999999</v>
      </c>
      <c r="P30" s="7">
        <v>3.0209999999999999</v>
      </c>
      <c r="Q30" s="7">
        <v>3.294</v>
      </c>
      <c r="R30" s="7">
        <v>3.9340000000000002</v>
      </c>
      <c r="S30" s="7">
        <v>4.8630000000000004</v>
      </c>
      <c r="T30" s="7">
        <v>4.8</v>
      </c>
      <c r="U30" s="7">
        <v>3.9</v>
      </c>
      <c r="V30" s="7">
        <v>4.4000000000000004</v>
      </c>
      <c r="W30" s="70" t="s">
        <v>97</v>
      </c>
      <c r="X30" s="7" t="s">
        <v>97</v>
      </c>
      <c r="Y30" s="7" t="s">
        <v>97</v>
      </c>
      <c r="Z30" s="7" t="s">
        <v>97</v>
      </c>
      <c r="AA30" s="7" t="s">
        <v>97</v>
      </c>
      <c r="AB30" s="7" t="s">
        <v>97</v>
      </c>
      <c r="AC30" s="7" t="s">
        <v>97</v>
      </c>
      <c r="AD30" s="7" t="s">
        <v>97</v>
      </c>
      <c r="AE30" s="88" t="s">
        <v>97</v>
      </c>
      <c r="AF30" s="8"/>
      <c r="AG30" s="5">
        <v>18</v>
      </c>
      <c r="AH30" s="5">
        <v>85</v>
      </c>
      <c r="AI30" s="5">
        <f t="shared" si="0"/>
        <v>1530</v>
      </c>
    </row>
    <row r="31" spans="1:37" ht="35.25" customHeight="1" x14ac:dyDescent="0.25">
      <c r="A31" s="2" t="s">
        <v>142</v>
      </c>
      <c r="B31" s="1" t="s">
        <v>16</v>
      </c>
      <c r="C31" s="7" t="s">
        <v>144</v>
      </c>
      <c r="D31" s="1" t="s">
        <v>178</v>
      </c>
      <c r="E31" s="1" t="s">
        <v>178</v>
      </c>
      <c r="F31" s="1">
        <v>3.5169999999999999</v>
      </c>
      <c r="G31" s="1">
        <v>3.762</v>
      </c>
      <c r="H31" s="1">
        <v>6.5830000000000002</v>
      </c>
      <c r="I31" s="1">
        <v>8.907</v>
      </c>
      <c r="J31" s="1">
        <v>9.4</v>
      </c>
      <c r="K31" s="1">
        <v>8.9</v>
      </c>
      <c r="L31" s="1">
        <v>9.8000000000000007</v>
      </c>
      <c r="M31" s="10" t="s">
        <v>43</v>
      </c>
      <c r="N31" s="7">
        <v>2.2029999999999998</v>
      </c>
      <c r="O31" s="7">
        <v>2.6579999999999999</v>
      </c>
      <c r="P31" s="7">
        <v>3.0209999999999999</v>
      </c>
      <c r="Q31" s="7">
        <v>3.294</v>
      </c>
      <c r="R31" s="7">
        <v>3.9340000000000002</v>
      </c>
      <c r="S31" s="7">
        <v>4.8630000000000004</v>
      </c>
      <c r="T31" s="7">
        <v>4.8</v>
      </c>
      <c r="U31" s="7">
        <v>3.9</v>
      </c>
      <c r="V31" s="7">
        <v>4.4000000000000004</v>
      </c>
      <c r="W31" s="70" t="s">
        <v>178</v>
      </c>
      <c r="X31" s="7" t="s">
        <v>178</v>
      </c>
      <c r="Y31" s="7" t="s">
        <v>97</v>
      </c>
      <c r="Z31" s="7" t="s">
        <v>97</v>
      </c>
      <c r="AA31" s="7" t="s">
        <v>92</v>
      </c>
      <c r="AB31" s="7" t="s">
        <v>92</v>
      </c>
      <c r="AC31" s="7" t="s">
        <v>92</v>
      </c>
      <c r="AD31" s="7" t="s">
        <v>92</v>
      </c>
      <c r="AE31" s="88" t="s">
        <v>92</v>
      </c>
      <c r="AF31" s="8" t="s">
        <v>30</v>
      </c>
      <c r="AG31" s="5">
        <v>6</v>
      </c>
      <c r="AH31" s="5">
        <v>45</v>
      </c>
      <c r="AI31" s="5">
        <f t="shared" si="0"/>
        <v>270</v>
      </c>
    </row>
    <row r="32" spans="1:37" ht="46.5" customHeight="1" x14ac:dyDescent="0.25">
      <c r="A32" s="2" t="s">
        <v>128</v>
      </c>
      <c r="B32" s="1" t="s">
        <v>16</v>
      </c>
      <c r="C32" s="7" t="s">
        <v>45</v>
      </c>
      <c r="D32" s="1">
        <v>4.3570000000000002</v>
      </c>
      <c r="E32" s="1">
        <v>4.9000000000000004</v>
      </c>
      <c r="F32" s="1">
        <v>5.4390000000000001</v>
      </c>
      <c r="G32" s="1">
        <v>6.274</v>
      </c>
      <c r="H32" s="1">
        <v>8.0009999999999994</v>
      </c>
      <c r="I32" s="1">
        <v>8.6340000000000003</v>
      </c>
      <c r="J32" s="1">
        <v>8.6999999999999993</v>
      </c>
      <c r="K32" s="1">
        <v>9</v>
      </c>
      <c r="L32" s="1">
        <v>9.1</v>
      </c>
      <c r="M32" s="12" t="s">
        <v>188</v>
      </c>
      <c r="N32" s="7" t="s">
        <v>187</v>
      </c>
      <c r="O32" s="7" t="s">
        <v>168</v>
      </c>
      <c r="P32" s="7" t="s">
        <v>133</v>
      </c>
      <c r="Q32" s="7" t="s">
        <v>138</v>
      </c>
      <c r="R32" s="7" t="s">
        <v>253</v>
      </c>
      <c r="S32" s="7" t="s">
        <v>272</v>
      </c>
      <c r="T32" s="7" t="s">
        <v>317</v>
      </c>
      <c r="U32" s="7" t="s">
        <v>342</v>
      </c>
      <c r="V32" s="7" t="s">
        <v>384</v>
      </c>
      <c r="W32" s="69" t="s">
        <v>92</v>
      </c>
      <c r="X32" s="1" t="s">
        <v>92</v>
      </c>
      <c r="Y32" s="1" t="s">
        <v>92</v>
      </c>
      <c r="Z32" s="1" t="s">
        <v>92</v>
      </c>
      <c r="AA32" s="1" t="s">
        <v>92</v>
      </c>
      <c r="AB32" s="7" t="s">
        <v>206</v>
      </c>
      <c r="AC32" s="7" t="s">
        <v>206</v>
      </c>
      <c r="AD32" s="7" t="s">
        <v>92</v>
      </c>
      <c r="AE32" s="88" t="s">
        <v>92</v>
      </c>
      <c r="AF32" s="8" t="s">
        <v>21</v>
      </c>
      <c r="AG32" s="5">
        <v>12</v>
      </c>
      <c r="AH32" s="5">
        <v>100</v>
      </c>
      <c r="AI32" s="5">
        <f t="shared" si="0"/>
        <v>1200</v>
      </c>
    </row>
    <row r="33" spans="1:35" ht="33.75" customHeight="1" x14ac:dyDescent="0.25">
      <c r="A33" s="2" t="s">
        <v>155</v>
      </c>
      <c r="B33" s="1" t="s">
        <v>16</v>
      </c>
      <c r="C33" s="7" t="s">
        <v>156</v>
      </c>
      <c r="D33" s="1">
        <v>4.0179999999999998</v>
      </c>
      <c r="E33" s="1">
        <v>4.3739999999999997</v>
      </c>
      <c r="F33" s="1">
        <v>4.6740000000000004</v>
      </c>
      <c r="G33" s="1">
        <v>4.6079999999999997</v>
      </c>
      <c r="H33" s="1">
        <v>5.742</v>
      </c>
      <c r="I33" s="1">
        <v>7.1879999999999997</v>
      </c>
      <c r="J33" s="1">
        <v>6.7</v>
      </c>
      <c r="K33" s="1">
        <v>6</v>
      </c>
      <c r="L33" s="1">
        <v>6.6</v>
      </c>
      <c r="M33" s="10" t="s">
        <v>43</v>
      </c>
      <c r="N33" s="7">
        <v>2.2029999999999998</v>
      </c>
      <c r="O33" s="7">
        <v>2.6579999999999999</v>
      </c>
      <c r="P33" s="7">
        <v>3.0209999999999999</v>
      </c>
      <c r="Q33" s="7">
        <v>3.294</v>
      </c>
      <c r="R33" s="7">
        <v>3.9340000000000002</v>
      </c>
      <c r="S33" s="7">
        <v>4.8630000000000004</v>
      </c>
      <c r="T33" s="7">
        <v>4.8</v>
      </c>
      <c r="U33" s="7">
        <v>3.9</v>
      </c>
      <c r="V33" s="7">
        <v>4.4000000000000004</v>
      </c>
      <c r="W33" s="69" t="s">
        <v>92</v>
      </c>
      <c r="X33" s="1" t="s">
        <v>92</v>
      </c>
      <c r="Y33" s="1" t="s">
        <v>92</v>
      </c>
      <c r="Z33" s="7" t="s">
        <v>97</v>
      </c>
      <c r="AA33" s="7" t="s">
        <v>97</v>
      </c>
      <c r="AB33" s="7" t="s">
        <v>97</v>
      </c>
      <c r="AC33" s="7" t="s">
        <v>97</v>
      </c>
      <c r="AD33" s="7" t="s">
        <v>97</v>
      </c>
      <c r="AE33" s="88" t="s">
        <v>97</v>
      </c>
      <c r="AF33" s="8" t="s">
        <v>20</v>
      </c>
      <c r="AG33" s="5">
        <v>24</v>
      </c>
      <c r="AH33" s="5">
        <v>60</v>
      </c>
      <c r="AI33" s="5">
        <f t="shared" si="0"/>
        <v>1440</v>
      </c>
    </row>
    <row r="34" spans="1:35" ht="44.25" customHeight="1" x14ac:dyDescent="0.25">
      <c r="A34" s="2" t="s">
        <v>119</v>
      </c>
      <c r="B34" s="1" t="s">
        <v>16</v>
      </c>
      <c r="C34" s="7" t="s">
        <v>46</v>
      </c>
      <c r="D34" s="1" t="s">
        <v>178</v>
      </c>
      <c r="E34" s="1" t="s">
        <v>178</v>
      </c>
      <c r="F34" s="1">
        <v>3.1819999999999999</v>
      </c>
      <c r="G34" s="1">
        <v>2.532</v>
      </c>
      <c r="H34" s="1">
        <v>3.899</v>
      </c>
      <c r="I34" s="1">
        <v>5.4050000000000002</v>
      </c>
      <c r="J34" s="1">
        <v>5.4</v>
      </c>
      <c r="K34" s="1">
        <v>4.8</v>
      </c>
      <c r="L34" s="1">
        <v>5.6</v>
      </c>
      <c r="M34" s="10" t="s">
        <v>56</v>
      </c>
      <c r="N34" s="7" t="s">
        <v>180</v>
      </c>
      <c r="O34" s="7" t="s">
        <v>165</v>
      </c>
      <c r="P34" s="7" t="s">
        <v>134</v>
      </c>
      <c r="Q34" s="7" t="s">
        <v>137</v>
      </c>
      <c r="R34" s="7" t="s">
        <v>246</v>
      </c>
      <c r="S34" s="7" t="s">
        <v>270</v>
      </c>
      <c r="T34" s="7" t="s">
        <v>312</v>
      </c>
      <c r="U34" s="7" t="s">
        <v>341</v>
      </c>
      <c r="V34" s="7" t="s">
        <v>373</v>
      </c>
      <c r="W34" s="70" t="s">
        <v>178</v>
      </c>
      <c r="X34" s="7" t="s">
        <v>178</v>
      </c>
      <c r="Y34" s="7" t="s">
        <v>97</v>
      </c>
      <c r="Z34" s="7" t="s">
        <v>97</v>
      </c>
      <c r="AA34" s="7" t="s">
        <v>245</v>
      </c>
      <c r="AB34" s="7" t="s">
        <v>206</v>
      </c>
      <c r="AC34" s="7" t="s">
        <v>206</v>
      </c>
      <c r="AD34" s="7" t="s">
        <v>206</v>
      </c>
      <c r="AE34" s="88" t="s">
        <v>206</v>
      </c>
      <c r="AF34" s="8" t="s">
        <v>22</v>
      </c>
      <c r="AG34" s="5">
        <v>4</v>
      </c>
      <c r="AH34" s="5">
        <v>25</v>
      </c>
      <c r="AI34" s="5">
        <f t="shared" si="0"/>
        <v>100</v>
      </c>
    </row>
    <row r="35" spans="1:35" ht="47.25" customHeight="1" x14ac:dyDescent="0.25">
      <c r="A35" s="2" t="s">
        <v>126</v>
      </c>
      <c r="B35" s="1" t="s">
        <v>16</v>
      </c>
      <c r="C35" s="7" t="s">
        <v>125</v>
      </c>
      <c r="D35" s="1">
        <v>1.7769999999999999</v>
      </c>
      <c r="E35" s="1">
        <v>3.073</v>
      </c>
      <c r="F35" s="1">
        <v>4.6239999999999997</v>
      </c>
      <c r="G35" s="1">
        <v>5.2679999999999998</v>
      </c>
      <c r="H35" s="1">
        <v>7.5869999999999997</v>
      </c>
      <c r="I35" s="1">
        <v>10.696</v>
      </c>
      <c r="J35" s="1">
        <v>11.7</v>
      </c>
      <c r="K35" s="1">
        <v>10.5</v>
      </c>
      <c r="L35" s="1">
        <v>12</v>
      </c>
      <c r="M35" s="12" t="s">
        <v>188</v>
      </c>
      <c r="N35" s="7" t="s">
        <v>187</v>
      </c>
      <c r="O35" s="7" t="s">
        <v>168</v>
      </c>
      <c r="P35" s="7" t="s">
        <v>133</v>
      </c>
      <c r="Q35" s="7" t="s">
        <v>138</v>
      </c>
      <c r="R35" s="7" t="s">
        <v>253</v>
      </c>
      <c r="S35" s="7" t="s">
        <v>272</v>
      </c>
      <c r="T35" s="7" t="s">
        <v>317</v>
      </c>
      <c r="U35" s="7" t="s">
        <v>342</v>
      </c>
      <c r="V35" s="7" t="s">
        <v>384</v>
      </c>
      <c r="W35" s="70" t="s">
        <v>98</v>
      </c>
      <c r="X35" s="7" t="s">
        <v>93</v>
      </c>
      <c r="Y35" s="7" t="s">
        <v>207</v>
      </c>
      <c r="Z35" s="7" t="s">
        <v>206</v>
      </c>
      <c r="AA35" s="7" t="s">
        <v>92</v>
      </c>
      <c r="AB35" s="7" t="s">
        <v>92</v>
      </c>
      <c r="AC35" s="7" t="s">
        <v>92</v>
      </c>
      <c r="AD35" s="7" t="s">
        <v>92</v>
      </c>
      <c r="AE35" s="88" t="s">
        <v>92</v>
      </c>
      <c r="AF35" s="8"/>
      <c r="AG35" s="5">
        <v>8</v>
      </c>
      <c r="AH35" s="5">
        <v>55</v>
      </c>
      <c r="AI35" s="5">
        <f t="shared" si="0"/>
        <v>440</v>
      </c>
    </row>
    <row r="36" spans="1:35" ht="47.25" customHeight="1" x14ac:dyDescent="0.25">
      <c r="A36" s="2" t="s">
        <v>345</v>
      </c>
      <c r="B36" s="1" t="s">
        <v>16</v>
      </c>
      <c r="C36" s="7" t="s">
        <v>346</v>
      </c>
      <c r="D36" s="1">
        <v>2.79</v>
      </c>
      <c r="E36" s="1">
        <v>2.6579999999999999</v>
      </c>
      <c r="F36" s="1">
        <v>3.3069999999999999</v>
      </c>
      <c r="G36" s="1">
        <v>3.61</v>
      </c>
      <c r="H36" s="1">
        <v>5.2229999999999999</v>
      </c>
      <c r="I36" s="1">
        <v>5.6550000000000002</v>
      </c>
      <c r="J36" s="1">
        <v>5.5</v>
      </c>
      <c r="K36" s="1">
        <v>4.4000000000000004</v>
      </c>
      <c r="L36" s="1">
        <v>4.9000000000000004</v>
      </c>
      <c r="M36" s="12" t="s">
        <v>188</v>
      </c>
      <c r="N36" s="7" t="s">
        <v>187</v>
      </c>
      <c r="O36" s="7" t="s">
        <v>168</v>
      </c>
      <c r="P36" s="7" t="s">
        <v>133</v>
      </c>
      <c r="Q36" s="7" t="s">
        <v>138</v>
      </c>
      <c r="R36" s="7" t="s">
        <v>253</v>
      </c>
      <c r="S36" s="7" t="s">
        <v>272</v>
      </c>
      <c r="T36" s="7" t="s">
        <v>317</v>
      </c>
      <c r="U36" s="7" t="s">
        <v>342</v>
      </c>
      <c r="V36" s="7" t="s">
        <v>384</v>
      </c>
      <c r="W36" s="70" t="s">
        <v>297</v>
      </c>
      <c r="X36" s="7" t="s">
        <v>349</v>
      </c>
      <c r="Y36" s="7" t="s">
        <v>93</v>
      </c>
      <c r="Z36" s="7" t="s">
        <v>310</v>
      </c>
      <c r="AA36" s="7" t="s">
        <v>297</v>
      </c>
      <c r="AB36" s="7" t="s">
        <v>310</v>
      </c>
      <c r="AC36" s="7" t="s">
        <v>284</v>
      </c>
      <c r="AD36" s="7" t="s">
        <v>348</v>
      </c>
      <c r="AE36" s="88" t="s">
        <v>348</v>
      </c>
      <c r="AF36" s="8" t="s">
        <v>30</v>
      </c>
      <c r="AG36" s="5">
        <v>6</v>
      </c>
      <c r="AH36" s="5">
        <v>28</v>
      </c>
      <c r="AI36" s="5">
        <f t="shared" si="0"/>
        <v>168</v>
      </c>
    </row>
    <row r="37" spans="1:35" ht="43.5" customHeight="1" x14ac:dyDescent="0.25">
      <c r="A37" s="2" t="s">
        <v>308</v>
      </c>
      <c r="B37" s="1" t="s">
        <v>16</v>
      </c>
      <c r="C37" s="7" t="s">
        <v>309</v>
      </c>
      <c r="D37" s="1" t="s">
        <v>178</v>
      </c>
      <c r="E37" s="1" t="s">
        <v>178</v>
      </c>
      <c r="F37" s="1">
        <v>3.4649999999999999</v>
      </c>
      <c r="G37" s="1">
        <v>3.427</v>
      </c>
      <c r="H37" s="1">
        <v>5.3529999999999998</v>
      </c>
      <c r="I37" s="1">
        <v>7.6319999999999997</v>
      </c>
      <c r="J37" s="1">
        <v>8</v>
      </c>
      <c r="K37" s="1">
        <v>7.1</v>
      </c>
      <c r="L37" s="1">
        <v>7</v>
      </c>
      <c r="M37" s="12" t="s">
        <v>188</v>
      </c>
      <c r="N37" s="7" t="s">
        <v>187</v>
      </c>
      <c r="O37" s="7" t="s">
        <v>168</v>
      </c>
      <c r="P37" s="7" t="s">
        <v>133</v>
      </c>
      <c r="Q37" s="7" t="s">
        <v>138</v>
      </c>
      <c r="R37" s="7" t="s">
        <v>253</v>
      </c>
      <c r="S37" s="7" t="s">
        <v>272</v>
      </c>
      <c r="T37" s="7" t="s">
        <v>317</v>
      </c>
      <c r="U37" s="7" t="s">
        <v>342</v>
      </c>
      <c r="V37" s="7" t="s">
        <v>384</v>
      </c>
      <c r="W37" s="70" t="s">
        <v>178</v>
      </c>
      <c r="X37" s="7" t="s">
        <v>178</v>
      </c>
      <c r="Y37" s="7" t="s">
        <v>97</v>
      </c>
      <c r="Z37" s="7" t="s">
        <v>310</v>
      </c>
      <c r="AA37" s="7" t="s">
        <v>97</v>
      </c>
      <c r="AB37" s="7" t="s">
        <v>97</v>
      </c>
      <c r="AC37" s="7" t="s">
        <v>206</v>
      </c>
      <c r="AD37" s="7" t="s">
        <v>92</v>
      </c>
      <c r="AE37" s="88" t="s">
        <v>97</v>
      </c>
      <c r="AF37" s="8" t="s">
        <v>30</v>
      </c>
      <c r="AG37" s="5">
        <v>6</v>
      </c>
      <c r="AH37" s="5">
        <v>85</v>
      </c>
      <c r="AI37" s="5">
        <f t="shared" si="0"/>
        <v>510</v>
      </c>
    </row>
    <row r="38" spans="1:35" ht="30" x14ac:dyDescent="0.25">
      <c r="A38" s="2" t="s">
        <v>123</v>
      </c>
      <c r="B38" s="1" t="s">
        <v>16</v>
      </c>
      <c r="C38" s="7" t="s">
        <v>47</v>
      </c>
      <c r="D38" s="1">
        <v>5.5890000000000004</v>
      </c>
      <c r="E38" s="1">
        <v>6.3769999999999998</v>
      </c>
      <c r="F38" s="1">
        <v>7.181</v>
      </c>
      <c r="G38" s="1">
        <v>8.2080000000000002</v>
      </c>
      <c r="H38" s="1">
        <v>9.7089999999999996</v>
      </c>
      <c r="I38" s="1">
        <v>11.532999999999999</v>
      </c>
      <c r="J38" s="1">
        <v>10.4</v>
      </c>
      <c r="K38" s="1">
        <v>9.9</v>
      </c>
      <c r="L38" s="1">
        <v>10.9</v>
      </c>
      <c r="M38" s="10" t="s">
        <v>43</v>
      </c>
      <c r="N38" s="7">
        <v>2.2029999999999998</v>
      </c>
      <c r="O38" s="7">
        <v>2.6579999999999999</v>
      </c>
      <c r="P38" s="7">
        <v>3.0209999999999999</v>
      </c>
      <c r="Q38" s="7">
        <v>3.294</v>
      </c>
      <c r="R38" s="7">
        <v>3.9340000000000002</v>
      </c>
      <c r="S38" s="7">
        <v>4.8630000000000004</v>
      </c>
      <c r="T38" s="7">
        <v>4.8</v>
      </c>
      <c r="U38" s="7">
        <v>3.9</v>
      </c>
      <c r="V38" s="7">
        <v>4.4000000000000004</v>
      </c>
      <c r="W38" s="69" t="s">
        <v>92</v>
      </c>
      <c r="X38" s="1" t="s">
        <v>92</v>
      </c>
      <c r="Y38" s="1" t="s">
        <v>92</v>
      </c>
      <c r="Z38" s="1" t="s">
        <v>92</v>
      </c>
      <c r="AA38" s="1" t="s">
        <v>92</v>
      </c>
      <c r="AB38" s="1" t="s">
        <v>92</v>
      </c>
      <c r="AC38" s="1" t="s">
        <v>92</v>
      </c>
      <c r="AD38" s="1" t="s">
        <v>92</v>
      </c>
      <c r="AE38" s="87" t="s">
        <v>92</v>
      </c>
      <c r="AF38" s="8" t="s">
        <v>20</v>
      </c>
      <c r="AG38" s="5">
        <v>24</v>
      </c>
      <c r="AH38" s="5">
        <v>100</v>
      </c>
      <c r="AI38" s="5">
        <f t="shared" si="0"/>
        <v>2400</v>
      </c>
    </row>
    <row r="39" spans="1:35" ht="42" customHeight="1" x14ac:dyDescent="0.25">
      <c r="A39" s="2" t="s">
        <v>124</v>
      </c>
      <c r="B39" s="1" t="s">
        <v>16</v>
      </c>
      <c r="C39" s="7" t="s">
        <v>48</v>
      </c>
      <c r="D39" s="1">
        <v>8.0500000000000007</v>
      </c>
      <c r="E39" s="1">
        <v>9.1839999999999993</v>
      </c>
      <c r="F39" s="1">
        <v>10.555999999999999</v>
      </c>
      <c r="G39" s="1">
        <v>12.11</v>
      </c>
      <c r="H39" s="1">
        <v>14.981999999999999</v>
      </c>
      <c r="I39" s="1">
        <v>16.798999999999999</v>
      </c>
      <c r="J39" s="1">
        <v>15.9</v>
      </c>
      <c r="K39" s="1">
        <v>16.3</v>
      </c>
      <c r="L39" s="1">
        <v>16.3</v>
      </c>
      <c r="M39" s="12" t="s">
        <v>188</v>
      </c>
      <c r="N39" s="7" t="s">
        <v>187</v>
      </c>
      <c r="O39" s="7" t="s">
        <v>168</v>
      </c>
      <c r="P39" s="7" t="s">
        <v>133</v>
      </c>
      <c r="Q39" s="7" t="s">
        <v>138</v>
      </c>
      <c r="R39" s="7" t="s">
        <v>253</v>
      </c>
      <c r="S39" s="7" t="s">
        <v>272</v>
      </c>
      <c r="T39" s="7" t="s">
        <v>317</v>
      </c>
      <c r="U39" s="7" t="s">
        <v>342</v>
      </c>
      <c r="V39" s="7" t="s">
        <v>384</v>
      </c>
      <c r="W39" s="69" t="s">
        <v>92</v>
      </c>
      <c r="X39" s="1" t="s">
        <v>92</v>
      </c>
      <c r="Y39" s="1" t="s">
        <v>92</v>
      </c>
      <c r="Z39" s="1" t="s">
        <v>92</v>
      </c>
      <c r="AA39" s="1" t="s">
        <v>92</v>
      </c>
      <c r="AB39" s="1" t="s">
        <v>92</v>
      </c>
      <c r="AC39" s="1" t="s">
        <v>92</v>
      </c>
      <c r="AD39" s="1" t="s">
        <v>92</v>
      </c>
      <c r="AE39" s="87" t="s">
        <v>92</v>
      </c>
      <c r="AF39" s="8" t="s">
        <v>21</v>
      </c>
      <c r="AG39" s="5">
        <v>12</v>
      </c>
      <c r="AH39" s="5">
        <v>40</v>
      </c>
      <c r="AI39" s="5">
        <f t="shared" si="0"/>
        <v>480</v>
      </c>
    </row>
    <row r="40" spans="1:35" ht="27" x14ac:dyDescent="0.25">
      <c r="A40" s="2" t="s">
        <v>127</v>
      </c>
      <c r="B40" s="1" t="s">
        <v>16</v>
      </c>
      <c r="C40" s="7" t="s">
        <v>49</v>
      </c>
      <c r="D40" s="1">
        <v>3.9279999999999999</v>
      </c>
      <c r="E40" s="1">
        <v>3.7679999999999998</v>
      </c>
      <c r="F40" s="1">
        <v>4.2919999999999998</v>
      </c>
      <c r="G40" s="1">
        <v>5.452</v>
      </c>
      <c r="H40" s="1">
        <v>6.9539999999999997</v>
      </c>
      <c r="I40" s="1">
        <v>8.6649999999999991</v>
      </c>
      <c r="J40" s="1">
        <v>8.5</v>
      </c>
      <c r="K40" s="1">
        <v>7.5</v>
      </c>
      <c r="L40" s="1">
        <v>7.5</v>
      </c>
      <c r="M40" s="10" t="s">
        <v>39</v>
      </c>
      <c r="N40" s="7">
        <v>1.6719999999999999</v>
      </c>
      <c r="O40" s="7">
        <v>1.82</v>
      </c>
      <c r="P40" s="7">
        <v>2.141</v>
      </c>
      <c r="Q40" s="7">
        <v>2.2040000000000002</v>
      </c>
      <c r="R40" s="7">
        <v>2.484</v>
      </c>
      <c r="S40" s="7">
        <v>2.68</v>
      </c>
      <c r="T40" s="7">
        <v>2.8</v>
      </c>
      <c r="U40" s="7">
        <v>2.2999999999999998</v>
      </c>
      <c r="V40" s="7">
        <v>2.5</v>
      </c>
      <c r="W40" s="69" t="s">
        <v>92</v>
      </c>
      <c r="X40" s="1" t="s">
        <v>92</v>
      </c>
      <c r="Y40" s="1" t="s">
        <v>92</v>
      </c>
      <c r="Z40" s="1" t="s">
        <v>92</v>
      </c>
      <c r="AA40" s="1" t="s">
        <v>92</v>
      </c>
      <c r="AB40" s="1" t="s">
        <v>92</v>
      </c>
      <c r="AC40" s="1" t="s">
        <v>92</v>
      </c>
      <c r="AD40" s="1" t="s">
        <v>92</v>
      </c>
      <c r="AE40" s="87" t="s">
        <v>92</v>
      </c>
      <c r="AF40" s="8" t="s">
        <v>20</v>
      </c>
      <c r="AG40" s="5">
        <v>24</v>
      </c>
      <c r="AH40" s="5">
        <v>30</v>
      </c>
      <c r="AI40" s="5">
        <f t="shared" si="0"/>
        <v>720</v>
      </c>
    </row>
    <row r="41" spans="1:35" ht="45" customHeight="1" x14ac:dyDescent="0.25">
      <c r="A41" s="2" t="s">
        <v>83</v>
      </c>
      <c r="B41" s="1" t="s">
        <v>16</v>
      </c>
      <c r="C41" s="7" t="s">
        <v>84</v>
      </c>
      <c r="D41" s="1">
        <v>3.153</v>
      </c>
      <c r="E41" s="1">
        <v>4.1390000000000002</v>
      </c>
      <c r="F41" s="1">
        <v>4.0389999999999997</v>
      </c>
      <c r="G41" s="1">
        <v>5.04</v>
      </c>
      <c r="H41" s="1">
        <v>6.1879999999999997</v>
      </c>
      <c r="I41" s="1">
        <v>7.2469999999999999</v>
      </c>
      <c r="J41" s="1">
        <v>8.1</v>
      </c>
      <c r="K41" s="1">
        <v>9.4</v>
      </c>
      <c r="L41" s="1">
        <v>11</v>
      </c>
      <c r="M41" s="10" t="s">
        <v>189</v>
      </c>
      <c r="N41" s="7" t="s">
        <v>190</v>
      </c>
      <c r="O41" s="7" t="s">
        <v>169</v>
      </c>
      <c r="P41" s="7" t="s">
        <v>136</v>
      </c>
      <c r="Q41" s="7" t="s">
        <v>145</v>
      </c>
      <c r="R41" s="7" t="s">
        <v>252</v>
      </c>
      <c r="S41" s="7" t="s">
        <v>277</v>
      </c>
      <c r="T41" s="7" t="s">
        <v>320</v>
      </c>
      <c r="U41" s="7" t="s">
        <v>350</v>
      </c>
      <c r="V41" s="7" t="s">
        <v>385</v>
      </c>
      <c r="W41" s="69" t="s">
        <v>92</v>
      </c>
      <c r="X41" s="1" t="s">
        <v>92</v>
      </c>
      <c r="Y41" s="1" t="s">
        <v>92</v>
      </c>
      <c r="Z41" s="1" t="s">
        <v>92</v>
      </c>
      <c r="AA41" s="1" t="s">
        <v>92</v>
      </c>
      <c r="AB41" s="1" t="s">
        <v>92</v>
      </c>
      <c r="AC41" s="1" t="s">
        <v>92</v>
      </c>
      <c r="AD41" s="1" t="s">
        <v>92</v>
      </c>
      <c r="AE41" s="87" t="s">
        <v>92</v>
      </c>
      <c r="AF41" s="8" t="s">
        <v>21</v>
      </c>
      <c r="AG41" s="5">
        <v>12</v>
      </c>
      <c r="AH41" s="5">
        <v>35</v>
      </c>
      <c r="AI41" s="5">
        <f t="shared" si="0"/>
        <v>420</v>
      </c>
    </row>
    <row r="42" spans="1:35" ht="52.5" customHeight="1" x14ac:dyDescent="0.25">
      <c r="A42" s="2" t="s">
        <v>14</v>
      </c>
      <c r="B42" s="1" t="s">
        <v>16</v>
      </c>
      <c r="C42" s="7" t="s">
        <v>50</v>
      </c>
      <c r="D42" s="1">
        <v>2.359</v>
      </c>
      <c r="E42" s="1">
        <v>2.218</v>
      </c>
      <c r="F42" s="1">
        <v>2.7909999999999999</v>
      </c>
      <c r="G42" s="1">
        <v>3.3639999999999999</v>
      </c>
      <c r="H42" s="1">
        <v>3.927</v>
      </c>
      <c r="I42" s="1">
        <v>5.1310000000000002</v>
      </c>
      <c r="J42" s="1">
        <v>5.6</v>
      </c>
      <c r="K42" s="1">
        <v>5.2</v>
      </c>
      <c r="L42" s="1">
        <v>5.6</v>
      </c>
      <c r="M42" s="10" t="s">
        <v>192</v>
      </c>
      <c r="N42" s="7" t="s">
        <v>191</v>
      </c>
      <c r="O42" s="7" t="s">
        <v>170</v>
      </c>
      <c r="P42" s="7" t="s">
        <v>164</v>
      </c>
      <c r="Q42" s="7" t="s">
        <v>146</v>
      </c>
      <c r="R42" s="7" t="s">
        <v>251</v>
      </c>
      <c r="S42" s="7" t="s">
        <v>278</v>
      </c>
      <c r="T42" s="7" t="s">
        <v>318</v>
      </c>
      <c r="U42" s="7" t="s">
        <v>358</v>
      </c>
      <c r="V42" s="7" t="s">
        <v>382</v>
      </c>
      <c r="W42" s="70" t="s">
        <v>97</v>
      </c>
      <c r="X42" s="7" t="s">
        <v>97</v>
      </c>
      <c r="Y42" s="7" t="s">
        <v>97</v>
      </c>
      <c r="Z42" s="7" t="s">
        <v>92</v>
      </c>
      <c r="AA42" s="7" t="s">
        <v>92</v>
      </c>
      <c r="AB42" s="7" t="s">
        <v>92</v>
      </c>
      <c r="AC42" s="7" t="s">
        <v>92</v>
      </c>
      <c r="AD42" s="7" t="s">
        <v>92</v>
      </c>
      <c r="AE42" s="88" t="s">
        <v>92</v>
      </c>
      <c r="AF42" s="8" t="s">
        <v>21</v>
      </c>
      <c r="AG42" s="5">
        <v>12</v>
      </c>
      <c r="AH42" s="5">
        <v>70</v>
      </c>
      <c r="AI42" s="5">
        <f t="shared" si="0"/>
        <v>840</v>
      </c>
    </row>
    <row r="43" spans="1:35" ht="33" customHeight="1" x14ac:dyDescent="0.25">
      <c r="A43" s="2" t="s">
        <v>120</v>
      </c>
      <c r="B43" s="1" t="s">
        <v>16</v>
      </c>
      <c r="C43" s="7" t="s">
        <v>51</v>
      </c>
      <c r="D43" s="1">
        <v>1.57</v>
      </c>
      <c r="E43" s="1">
        <v>1.7470000000000001</v>
      </c>
      <c r="F43" s="1">
        <v>2.1890000000000001</v>
      </c>
      <c r="G43" s="1">
        <v>2.6629999999999998</v>
      </c>
      <c r="H43" s="1">
        <v>3.8180000000000001</v>
      </c>
      <c r="I43" s="1">
        <v>4.1520000000000001</v>
      </c>
      <c r="J43" s="1">
        <v>4.3</v>
      </c>
      <c r="K43" s="1">
        <v>4</v>
      </c>
      <c r="L43" s="1">
        <v>4.9000000000000004</v>
      </c>
      <c r="M43" s="10" t="s">
        <v>39</v>
      </c>
      <c r="N43" s="7">
        <v>1.6719999999999999</v>
      </c>
      <c r="O43" s="7">
        <v>1.82</v>
      </c>
      <c r="P43" s="7">
        <v>2.141</v>
      </c>
      <c r="Q43" s="7">
        <v>2.2040000000000002</v>
      </c>
      <c r="R43" s="7">
        <v>2.484</v>
      </c>
      <c r="S43" s="7">
        <v>2.68</v>
      </c>
      <c r="T43" s="7">
        <v>2.8</v>
      </c>
      <c r="U43" s="7">
        <v>2.2999999999999998</v>
      </c>
      <c r="V43" s="7">
        <v>2.5</v>
      </c>
      <c r="W43" s="70" t="s">
        <v>98</v>
      </c>
      <c r="X43" s="7" t="s">
        <v>98</v>
      </c>
      <c r="Y43" s="1" t="s">
        <v>93</v>
      </c>
      <c r="Z43" s="1" t="s">
        <v>93</v>
      </c>
      <c r="AA43" s="1" t="s">
        <v>93</v>
      </c>
      <c r="AB43" s="7" t="s">
        <v>97</v>
      </c>
      <c r="AC43" s="7" t="s">
        <v>97</v>
      </c>
      <c r="AD43" s="7" t="s">
        <v>97</v>
      </c>
      <c r="AE43" s="88" t="s">
        <v>92</v>
      </c>
      <c r="AF43" s="8"/>
      <c r="AG43" s="5">
        <v>8</v>
      </c>
      <c r="AH43" s="5">
        <v>45</v>
      </c>
      <c r="AI43" s="5">
        <f t="shared" si="0"/>
        <v>360</v>
      </c>
    </row>
    <row r="44" spans="1:35" ht="44.25" customHeight="1" x14ac:dyDescent="0.25">
      <c r="A44" s="4" t="s">
        <v>15</v>
      </c>
      <c r="B44" s="1" t="s">
        <v>16</v>
      </c>
      <c r="C44" s="7" t="s">
        <v>52</v>
      </c>
      <c r="D44" s="1">
        <v>3.5409999999999999</v>
      </c>
      <c r="E44" s="1">
        <v>3.907</v>
      </c>
      <c r="F44" s="1">
        <v>4.8730000000000002</v>
      </c>
      <c r="G44" s="1">
        <v>5.4720000000000004</v>
      </c>
      <c r="H44" s="1">
        <v>6.7249999999999996</v>
      </c>
      <c r="I44" s="1">
        <v>8.2629999999999999</v>
      </c>
      <c r="J44" s="1">
        <v>8.6999999999999993</v>
      </c>
      <c r="K44" s="1">
        <v>7.2</v>
      </c>
      <c r="L44" s="1">
        <v>6.6</v>
      </c>
      <c r="M44" s="10" t="s">
        <v>171</v>
      </c>
      <c r="N44" s="7">
        <v>1.909</v>
      </c>
      <c r="O44" s="7">
        <v>1.9550000000000001</v>
      </c>
      <c r="P44" s="7">
        <v>2.206</v>
      </c>
      <c r="Q44" s="7">
        <v>2.399</v>
      </c>
      <c r="R44" s="7">
        <v>3.0070000000000001</v>
      </c>
      <c r="S44" s="7">
        <v>3.702</v>
      </c>
      <c r="T44" s="7">
        <v>3.7</v>
      </c>
      <c r="U44" s="7">
        <v>2.8</v>
      </c>
      <c r="V44" s="7">
        <v>3</v>
      </c>
      <c r="W44" s="69" t="s">
        <v>92</v>
      </c>
      <c r="X44" s="1" t="s">
        <v>92</v>
      </c>
      <c r="Y44" s="1" t="s">
        <v>92</v>
      </c>
      <c r="Z44" s="1" t="s">
        <v>92</v>
      </c>
      <c r="AA44" s="1" t="s">
        <v>92</v>
      </c>
      <c r="AB44" s="1" t="s">
        <v>92</v>
      </c>
      <c r="AC44" s="1" t="s">
        <v>92</v>
      </c>
      <c r="AD44" s="1" t="s">
        <v>92</v>
      </c>
      <c r="AE44" s="87" t="s">
        <v>92</v>
      </c>
      <c r="AF44" s="8" t="s">
        <v>21</v>
      </c>
      <c r="AG44" s="5">
        <v>12</v>
      </c>
      <c r="AH44" s="5">
        <v>60</v>
      </c>
      <c r="AI44" s="5">
        <f t="shared" si="0"/>
        <v>720</v>
      </c>
    </row>
    <row r="45" spans="1:35" ht="54.75" customHeight="1" x14ac:dyDescent="0.25">
      <c r="A45" s="4" t="s">
        <v>328</v>
      </c>
      <c r="B45" s="1" t="s">
        <v>16</v>
      </c>
      <c r="C45" s="7" t="s">
        <v>38</v>
      </c>
      <c r="D45" s="1">
        <v>2.8940000000000001</v>
      </c>
      <c r="E45" s="1">
        <v>2.819</v>
      </c>
      <c r="F45" s="1">
        <v>3.5259999999999998</v>
      </c>
      <c r="G45" s="1">
        <v>4.2009999999999996</v>
      </c>
      <c r="H45" s="1">
        <v>6.2119999999999997</v>
      </c>
      <c r="I45" s="1">
        <v>7.8019999999999996</v>
      </c>
      <c r="J45" s="1">
        <v>8</v>
      </c>
      <c r="K45" s="1">
        <v>7.5</v>
      </c>
      <c r="L45" s="1">
        <v>8</v>
      </c>
      <c r="M45" s="10" t="s">
        <v>329</v>
      </c>
      <c r="N45" s="7" t="s">
        <v>336</v>
      </c>
      <c r="O45" s="7" t="s">
        <v>335</v>
      </c>
      <c r="P45" s="7" t="s">
        <v>334</v>
      </c>
      <c r="Q45" s="7" t="s">
        <v>333</v>
      </c>
      <c r="R45" s="7" t="s">
        <v>332</v>
      </c>
      <c r="S45" s="7" t="s">
        <v>331</v>
      </c>
      <c r="T45" s="7" t="s">
        <v>330</v>
      </c>
      <c r="U45" s="7" t="s">
        <v>351</v>
      </c>
      <c r="V45" s="7" t="s">
        <v>386</v>
      </c>
      <c r="W45" s="70" t="s">
        <v>206</v>
      </c>
      <c r="X45" s="7" t="s">
        <v>206</v>
      </c>
      <c r="Y45" s="7" t="s">
        <v>97</v>
      </c>
      <c r="Z45" s="1" t="s">
        <v>92</v>
      </c>
      <c r="AA45" s="1" t="s">
        <v>92</v>
      </c>
      <c r="AB45" s="1" t="s">
        <v>92</v>
      </c>
      <c r="AC45" s="1" t="s">
        <v>92</v>
      </c>
      <c r="AD45" s="1" t="s">
        <v>92</v>
      </c>
      <c r="AE45" s="87" t="s">
        <v>92</v>
      </c>
      <c r="AF45" s="8" t="s">
        <v>21</v>
      </c>
      <c r="AG45" s="5">
        <v>12</v>
      </c>
      <c r="AH45" s="5">
        <v>30</v>
      </c>
      <c r="AI45" s="5">
        <f t="shared" si="0"/>
        <v>360</v>
      </c>
    </row>
    <row r="46" spans="1:35" ht="56.25" customHeight="1" x14ac:dyDescent="0.25">
      <c r="A46" s="4" t="s">
        <v>86</v>
      </c>
      <c r="B46" s="1" t="s">
        <v>16</v>
      </c>
      <c r="C46" s="7" t="s">
        <v>53</v>
      </c>
      <c r="D46" s="1">
        <v>3.3940000000000001</v>
      </c>
      <c r="E46" s="1">
        <v>3.37</v>
      </c>
      <c r="F46" s="1">
        <v>4.343</v>
      </c>
      <c r="G46" s="1">
        <v>4.3049999999999997</v>
      </c>
      <c r="H46" s="1">
        <v>5.468</v>
      </c>
      <c r="I46" s="1">
        <v>5.9109999999999996</v>
      </c>
      <c r="J46" s="1">
        <v>7.3</v>
      </c>
      <c r="K46" s="1">
        <v>6.3</v>
      </c>
      <c r="L46" s="1">
        <v>6.5</v>
      </c>
      <c r="M46" s="10" t="s">
        <v>194</v>
      </c>
      <c r="N46" s="7" t="s">
        <v>193</v>
      </c>
      <c r="O46" s="7" t="s">
        <v>172</v>
      </c>
      <c r="P46" s="7" t="s">
        <v>163</v>
      </c>
      <c r="Q46" s="7" t="s">
        <v>147</v>
      </c>
      <c r="R46" s="7" t="s">
        <v>250</v>
      </c>
      <c r="S46" s="7" t="s">
        <v>279</v>
      </c>
      <c r="T46" s="7" t="s">
        <v>319</v>
      </c>
      <c r="U46" s="7" t="s">
        <v>352</v>
      </c>
      <c r="V46" s="7" t="s">
        <v>379</v>
      </c>
      <c r="W46" s="69" t="s">
        <v>92</v>
      </c>
      <c r="X46" s="1" t="s">
        <v>92</v>
      </c>
      <c r="Y46" s="1" t="s">
        <v>92</v>
      </c>
      <c r="Z46" s="1" t="s">
        <v>92</v>
      </c>
      <c r="AA46" s="1" t="s">
        <v>92</v>
      </c>
      <c r="AB46" s="1" t="s">
        <v>92</v>
      </c>
      <c r="AC46" s="1" t="s">
        <v>92</v>
      </c>
      <c r="AD46" s="1" t="s">
        <v>92</v>
      </c>
      <c r="AE46" s="87" t="s">
        <v>92</v>
      </c>
      <c r="AF46" s="8" t="s">
        <v>21</v>
      </c>
      <c r="AG46" s="5">
        <v>12</v>
      </c>
      <c r="AH46" s="5">
        <v>30</v>
      </c>
      <c r="AI46" s="5">
        <f t="shared" si="0"/>
        <v>360</v>
      </c>
    </row>
    <row r="47" spans="1:35" ht="33.75" customHeight="1" x14ac:dyDescent="0.25">
      <c r="A47" s="4" t="s">
        <v>88</v>
      </c>
      <c r="B47" s="1" t="s">
        <v>16</v>
      </c>
      <c r="C47" s="7" t="s">
        <v>89</v>
      </c>
      <c r="D47" s="1">
        <v>3.8050000000000002</v>
      </c>
      <c r="E47" s="1">
        <v>3.968</v>
      </c>
      <c r="F47" s="1">
        <v>5.7750000000000004</v>
      </c>
      <c r="G47" s="1">
        <v>6.077</v>
      </c>
      <c r="H47" s="1">
        <v>8.0890000000000004</v>
      </c>
      <c r="I47" s="1">
        <v>9.0220000000000002</v>
      </c>
      <c r="J47" s="1">
        <v>8.3000000000000007</v>
      </c>
      <c r="K47" s="1">
        <v>7.6</v>
      </c>
      <c r="L47" s="1">
        <v>7.9</v>
      </c>
      <c r="M47" s="10" t="s">
        <v>173</v>
      </c>
      <c r="N47" s="7">
        <v>1.923</v>
      </c>
      <c r="O47" s="7">
        <v>2.1640000000000001</v>
      </c>
      <c r="P47" s="7">
        <v>2.0499999999999998</v>
      </c>
      <c r="Q47" s="7">
        <v>2.3809999999999998</v>
      </c>
      <c r="R47" s="7">
        <v>2.7839999999999998</v>
      </c>
      <c r="S47" s="7">
        <v>3.3439999999999999</v>
      </c>
      <c r="T47" s="7">
        <v>3.1</v>
      </c>
      <c r="U47" s="7">
        <v>2.2999999999999998</v>
      </c>
      <c r="V47" s="7">
        <v>2.5</v>
      </c>
      <c r="W47" s="69" t="s">
        <v>92</v>
      </c>
      <c r="X47" s="1" t="s">
        <v>92</v>
      </c>
      <c r="Y47" s="1" t="s">
        <v>92</v>
      </c>
      <c r="Z47" s="1" t="s">
        <v>92</v>
      </c>
      <c r="AA47" s="1" t="s">
        <v>92</v>
      </c>
      <c r="AB47" s="1" t="s">
        <v>92</v>
      </c>
      <c r="AC47" s="1" t="s">
        <v>92</v>
      </c>
      <c r="AD47" s="1" t="s">
        <v>92</v>
      </c>
      <c r="AE47" s="87" t="s">
        <v>92</v>
      </c>
      <c r="AF47" s="8" t="s">
        <v>21</v>
      </c>
      <c r="AG47" s="5">
        <v>12</v>
      </c>
      <c r="AH47" s="5">
        <v>25</v>
      </c>
      <c r="AI47" s="5">
        <f t="shared" si="0"/>
        <v>300</v>
      </c>
    </row>
    <row r="48" spans="1:35" s="31" customFormat="1" ht="34.5" customHeight="1" thickBot="1" x14ac:dyDescent="0.3">
      <c r="A48" s="32" t="s">
        <v>216</v>
      </c>
      <c r="B48" s="26" t="s">
        <v>16</v>
      </c>
      <c r="C48" s="27" t="s">
        <v>90</v>
      </c>
      <c r="D48" s="26">
        <v>2.161</v>
      </c>
      <c r="E48" s="26">
        <v>2.2530000000000001</v>
      </c>
      <c r="F48" s="26">
        <v>2.456</v>
      </c>
      <c r="G48" s="26">
        <v>2.9489999999999998</v>
      </c>
      <c r="H48" s="26">
        <v>2.972</v>
      </c>
      <c r="I48" s="26">
        <v>2.6179999999999999</v>
      </c>
      <c r="J48" s="26">
        <v>3.1</v>
      </c>
      <c r="K48" s="26">
        <v>3.5</v>
      </c>
      <c r="L48" s="26">
        <v>3.5</v>
      </c>
      <c r="M48" s="28" t="s">
        <v>91</v>
      </c>
      <c r="N48" s="27">
        <v>0.92500000000000004</v>
      </c>
      <c r="O48" s="27">
        <v>0.97199999999999998</v>
      </c>
      <c r="P48" s="27">
        <v>1.0880000000000001</v>
      </c>
      <c r="Q48" s="27">
        <v>1.1719999999999999</v>
      </c>
      <c r="R48" s="27">
        <v>1.3919999999999999</v>
      </c>
      <c r="S48" s="27">
        <v>1.3680000000000001</v>
      </c>
      <c r="T48" s="27">
        <v>1.3</v>
      </c>
      <c r="U48" s="27">
        <v>1.1000000000000001</v>
      </c>
      <c r="V48" s="27">
        <v>1.1000000000000001</v>
      </c>
      <c r="W48" s="71" t="s">
        <v>92</v>
      </c>
      <c r="X48" s="26" t="s">
        <v>92</v>
      </c>
      <c r="Y48" s="26" t="s">
        <v>92</v>
      </c>
      <c r="Z48" s="26" t="s">
        <v>92</v>
      </c>
      <c r="AA48" s="26" t="s">
        <v>92</v>
      </c>
      <c r="AB48" s="26" t="s">
        <v>92</v>
      </c>
      <c r="AC48" s="26" t="s">
        <v>92</v>
      </c>
      <c r="AD48" s="26" t="s">
        <v>92</v>
      </c>
      <c r="AE48" s="91" t="s">
        <v>92</v>
      </c>
      <c r="AF48" s="29"/>
      <c r="AG48" s="30">
        <v>15</v>
      </c>
      <c r="AH48" s="30">
        <v>4</v>
      </c>
      <c r="AI48" s="30">
        <f t="shared" si="0"/>
        <v>60</v>
      </c>
    </row>
    <row r="49" spans="1:37" ht="51.75" customHeight="1" thickTop="1" x14ac:dyDescent="0.25">
      <c r="A49" s="20" t="s">
        <v>208</v>
      </c>
      <c r="B49" s="1" t="s">
        <v>23</v>
      </c>
      <c r="C49" s="7" t="s">
        <v>54</v>
      </c>
      <c r="D49" s="1">
        <v>2.2130000000000001</v>
      </c>
      <c r="E49" s="1">
        <v>2.6179999999999999</v>
      </c>
      <c r="F49" s="1">
        <v>3.2290000000000001</v>
      </c>
      <c r="G49" s="1">
        <v>2.8620000000000001</v>
      </c>
      <c r="H49" s="1">
        <v>2.9950000000000001</v>
      </c>
      <c r="I49" s="1">
        <v>2.5030000000000001</v>
      </c>
      <c r="J49" s="1">
        <v>2.5</v>
      </c>
      <c r="K49" s="1">
        <v>2</v>
      </c>
      <c r="L49" s="1">
        <v>2.6</v>
      </c>
      <c r="M49" s="10" t="s">
        <v>39</v>
      </c>
      <c r="N49" s="7">
        <v>1.6719999999999999</v>
      </c>
      <c r="O49" s="7">
        <v>1.82</v>
      </c>
      <c r="P49" s="7">
        <v>2.141</v>
      </c>
      <c r="Q49" s="7">
        <v>2.2040000000000002</v>
      </c>
      <c r="R49" s="7">
        <v>2.484</v>
      </c>
      <c r="S49" s="7">
        <v>2.68</v>
      </c>
      <c r="T49" s="7">
        <v>2.8</v>
      </c>
      <c r="U49" s="7">
        <v>2.2999999999999998</v>
      </c>
      <c r="V49" s="7">
        <v>2.5</v>
      </c>
      <c r="W49" s="70" t="s">
        <v>97</v>
      </c>
      <c r="X49" s="7" t="s">
        <v>97</v>
      </c>
      <c r="Y49" s="7" t="s">
        <v>97</v>
      </c>
      <c r="Z49" s="7" t="s">
        <v>97</v>
      </c>
      <c r="AA49" s="7" t="s">
        <v>97</v>
      </c>
      <c r="AB49" s="7" t="s">
        <v>141</v>
      </c>
      <c r="AC49" s="7" t="s">
        <v>141</v>
      </c>
      <c r="AD49" s="7" t="s">
        <v>98</v>
      </c>
      <c r="AE49" s="88" t="s">
        <v>205</v>
      </c>
      <c r="AF49" s="8" t="s">
        <v>20</v>
      </c>
      <c r="AG49" s="5">
        <v>24</v>
      </c>
      <c r="AH49" s="5">
        <v>20</v>
      </c>
      <c r="AI49" s="5">
        <f t="shared" si="0"/>
        <v>480</v>
      </c>
      <c r="AK49" s="23" t="s">
        <v>302</v>
      </c>
    </row>
    <row r="50" spans="1:37" ht="53.25" customHeight="1" x14ac:dyDescent="0.25">
      <c r="A50" s="21" t="s">
        <v>209</v>
      </c>
      <c r="B50" s="1" t="s">
        <v>23</v>
      </c>
      <c r="C50" s="7" t="s">
        <v>55</v>
      </c>
      <c r="D50" s="1">
        <v>2.6349999999999998</v>
      </c>
      <c r="E50" s="1">
        <v>3.488</v>
      </c>
      <c r="F50" s="1">
        <v>3.605</v>
      </c>
      <c r="G50" s="1">
        <v>3.8940000000000001</v>
      </c>
      <c r="H50" s="1">
        <v>3.93</v>
      </c>
      <c r="I50" s="1">
        <v>3.0339999999999998</v>
      </c>
      <c r="J50" s="1">
        <v>2.6</v>
      </c>
      <c r="K50" s="1">
        <v>2.6</v>
      </c>
      <c r="L50" s="1">
        <v>2.9</v>
      </c>
      <c r="M50" s="10" t="s">
        <v>56</v>
      </c>
      <c r="N50" s="7" t="s">
        <v>180</v>
      </c>
      <c r="O50" s="7" t="s">
        <v>165</v>
      </c>
      <c r="P50" s="7" t="s">
        <v>134</v>
      </c>
      <c r="Q50" s="7" t="s">
        <v>137</v>
      </c>
      <c r="R50" s="7" t="s">
        <v>246</v>
      </c>
      <c r="S50" s="7" t="s">
        <v>270</v>
      </c>
      <c r="T50" s="7" t="s">
        <v>312</v>
      </c>
      <c r="U50" s="7" t="s">
        <v>341</v>
      </c>
      <c r="V50" s="7" t="s">
        <v>373</v>
      </c>
      <c r="W50" s="70" t="s">
        <v>217</v>
      </c>
      <c r="X50" s="10" t="s">
        <v>207</v>
      </c>
      <c r="Y50" s="10" t="s">
        <v>207</v>
      </c>
      <c r="Z50" s="10" t="s">
        <v>206</v>
      </c>
      <c r="AA50" s="10" t="s">
        <v>260</v>
      </c>
      <c r="AB50" s="10" t="s">
        <v>284</v>
      </c>
      <c r="AC50" s="10" t="s">
        <v>301</v>
      </c>
      <c r="AD50" s="10" t="s">
        <v>284</v>
      </c>
      <c r="AE50" s="92" t="s">
        <v>284</v>
      </c>
      <c r="AF50" s="8"/>
      <c r="AG50" s="5">
        <v>16</v>
      </c>
      <c r="AH50" s="5">
        <v>20</v>
      </c>
      <c r="AI50" s="5">
        <f t="shared" si="0"/>
        <v>320</v>
      </c>
      <c r="AK50" s="24" t="s">
        <v>302</v>
      </c>
    </row>
    <row r="51" spans="1:37" ht="51.75" customHeight="1" x14ac:dyDescent="0.25">
      <c r="A51" s="21" t="s">
        <v>210</v>
      </c>
      <c r="B51" s="1" t="s">
        <v>23</v>
      </c>
      <c r="C51" s="7" t="s">
        <v>57</v>
      </c>
      <c r="D51" s="1">
        <v>1.865</v>
      </c>
      <c r="E51" s="1">
        <v>2.2109999999999999</v>
      </c>
      <c r="F51" s="1">
        <v>3.0510000000000002</v>
      </c>
      <c r="G51" s="1">
        <v>2.8340000000000001</v>
      </c>
      <c r="H51" s="1">
        <v>2.5680000000000001</v>
      </c>
      <c r="I51" s="1">
        <v>1.7370000000000001</v>
      </c>
      <c r="J51" s="1">
        <v>1.7</v>
      </c>
      <c r="K51" s="1">
        <v>1.5</v>
      </c>
      <c r="L51" s="1">
        <v>1.5</v>
      </c>
      <c r="M51" s="10" t="s">
        <v>39</v>
      </c>
      <c r="N51" s="7">
        <v>1.6719999999999999</v>
      </c>
      <c r="O51" s="7">
        <v>1.82</v>
      </c>
      <c r="P51" s="7">
        <v>2.141</v>
      </c>
      <c r="Q51" s="7">
        <v>2.2040000000000002</v>
      </c>
      <c r="R51" s="7">
        <v>2.484</v>
      </c>
      <c r="S51" s="7">
        <v>2.68</v>
      </c>
      <c r="T51" s="7">
        <v>2.8</v>
      </c>
      <c r="U51" s="7">
        <v>2.2999999999999998</v>
      </c>
      <c r="V51" s="7">
        <v>2.5</v>
      </c>
      <c r="W51" s="70" t="s">
        <v>97</v>
      </c>
      <c r="X51" s="7" t="s">
        <v>93</v>
      </c>
      <c r="Y51" s="7" t="s">
        <v>97</v>
      </c>
      <c r="Z51" s="7" t="s">
        <v>97</v>
      </c>
      <c r="AA51" s="7" t="s">
        <v>97</v>
      </c>
      <c r="AB51" s="7" t="s">
        <v>98</v>
      </c>
      <c r="AC51" s="7" t="s">
        <v>98</v>
      </c>
      <c r="AD51" s="7" t="s">
        <v>98</v>
      </c>
      <c r="AE51" s="88" t="s">
        <v>98</v>
      </c>
      <c r="AF51" s="8" t="s">
        <v>21</v>
      </c>
      <c r="AG51" s="5">
        <v>12</v>
      </c>
      <c r="AH51" s="5">
        <v>25</v>
      </c>
      <c r="AI51" s="5">
        <f t="shared" si="0"/>
        <v>300</v>
      </c>
      <c r="AK51" s="24" t="s">
        <v>303</v>
      </c>
    </row>
    <row r="52" spans="1:37" ht="53.25" customHeight="1" x14ac:dyDescent="0.25">
      <c r="A52" s="21" t="s">
        <v>211</v>
      </c>
      <c r="B52" s="1" t="s">
        <v>23</v>
      </c>
      <c r="C52" s="7" t="s">
        <v>58</v>
      </c>
      <c r="D52" s="1">
        <v>3.5470000000000002</v>
      </c>
      <c r="E52" s="1">
        <v>2.2669999999999999</v>
      </c>
      <c r="F52" s="1">
        <v>2.839</v>
      </c>
      <c r="G52" s="1">
        <v>2.6720000000000002</v>
      </c>
      <c r="H52" s="1">
        <v>2.641</v>
      </c>
      <c r="I52" s="1">
        <v>2.1120000000000001</v>
      </c>
      <c r="J52" s="1">
        <v>2</v>
      </c>
      <c r="K52" s="1">
        <v>1.7</v>
      </c>
      <c r="L52" s="1">
        <v>1.9</v>
      </c>
      <c r="M52" s="10" t="s">
        <v>39</v>
      </c>
      <c r="N52" s="7">
        <v>1.6719999999999999</v>
      </c>
      <c r="O52" s="7">
        <v>1.82</v>
      </c>
      <c r="P52" s="7">
        <v>2.141</v>
      </c>
      <c r="Q52" s="7">
        <v>2.2040000000000002</v>
      </c>
      <c r="R52" s="7">
        <v>2.484</v>
      </c>
      <c r="S52" s="7">
        <v>2.68</v>
      </c>
      <c r="T52" s="7">
        <v>2.8</v>
      </c>
      <c r="U52" s="7">
        <v>2.2999999999999998</v>
      </c>
      <c r="V52" s="7">
        <v>2.5</v>
      </c>
      <c r="W52" s="70" t="s">
        <v>92</v>
      </c>
      <c r="X52" s="7" t="s">
        <v>97</v>
      </c>
      <c r="Y52" s="7" t="s">
        <v>97</v>
      </c>
      <c r="Z52" s="7" t="s">
        <v>97</v>
      </c>
      <c r="AA52" s="7" t="s">
        <v>205</v>
      </c>
      <c r="AB52" s="7" t="s">
        <v>141</v>
      </c>
      <c r="AC52" s="7" t="s">
        <v>141</v>
      </c>
      <c r="AD52" s="7" t="s">
        <v>98</v>
      </c>
      <c r="AE52" s="88" t="s">
        <v>98</v>
      </c>
      <c r="AF52" s="8"/>
      <c r="AG52" s="5">
        <v>15</v>
      </c>
      <c r="AH52" s="5">
        <v>30</v>
      </c>
      <c r="AI52" s="5">
        <f t="shared" si="0"/>
        <v>450</v>
      </c>
      <c r="AK52" s="24" t="s">
        <v>302</v>
      </c>
    </row>
    <row r="53" spans="1:37" s="31" customFormat="1" ht="54.75" customHeight="1" thickBot="1" x14ac:dyDescent="0.3">
      <c r="A53" s="33" t="s">
        <v>212</v>
      </c>
      <c r="B53" s="26" t="s">
        <v>23</v>
      </c>
      <c r="C53" s="27" t="s">
        <v>59</v>
      </c>
      <c r="D53" s="26">
        <v>1.2629999999999999</v>
      </c>
      <c r="E53" s="26">
        <v>1.3360000000000001</v>
      </c>
      <c r="F53" s="26">
        <v>1.895</v>
      </c>
      <c r="G53" s="26">
        <v>1.9750000000000001</v>
      </c>
      <c r="H53" s="26">
        <v>1.9139999999999999</v>
      </c>
      <c r="I53" s="26">
        <v>1.5169999999999999</v>
      </c>
      <c r="J53" s="26">
        <v>1.4</v>
      </c>
      <c r="K53" s="26">
        <v>1.4</v>
      </c>
      <c r="L53" s="26">
        <v>1.3</v>
      </c>
      <c r="M53" s="28" t="s">
        <v>39</v>
      </c>
      <c r="N53" s="27">
        <v>1.6719999999999999</v>
      </c>
      <c r="O53" s="27">
        <v>1.82</v>
      </c>
      <c r="P53" s="27">
        <v>2.141</v>
      </c>
      <c r="Q53" s="27">
        <v>2.2040000000000002</v>
      </c>
      <c r="R53" s="27">
        <v>2.484</v>
      </c>
      <c r="S53" s="27">
        <v>2.68</v>
      </c>
      <c r="T53" s="7">
        <v>2.8</v>
      </c>
      <c r="U53" s="27">
        <v>2.2999999999999998</v>
      </c>
      <c r="V53" s="27">
        <v>2.5</v>
      </c>
      <c r="W53" s="72" t="s">
        <v>98</v>
      </c>
      <c r="X53" s="27" t="s">
        <v>98</v>
      </c>
      <c r="Y53" s="27" t="s">
        <v>98</v>
      </c>
      <c r="Z53" s="27" t="s">
        <v>98</v>
      </c>
      <c r="AA53" s="27" t="s">
        <v>98</v>
      </c>
      <c r="AB53" s="27" t="s">
        <v>101</v>
      </c>
      <c r="AC53" s="27" t="s">
        <v>101</v>
      </c>
      <c r="AD53" s="27" t="s">
        <v>98</v>
      </c>
      <c r="AE53" s="93" t="s">
        <v>101</v>
      </c>
      <c r="AF53" s="29"/>
      <c r="AG53" s="30">
        <v>8</v>
      </c>
      <c r="AH53" s="30">
        <v>20</v>
      </c>
      <c r="AI53" s="30">
        <f t="shared" si="0"/>
        <v>160</v>
      </c>
      <c r="AK53" s="34" t="s">
        <v>303</v>
      </c>
    </row>
    <row r="54" spans="1:37" ht="39.75" customHeight="1" thickTop="1" x14ac:dyDescent="0.25">
      <c r="A54" s="57" t="s">
        <v>261</v>
      </c>
      <c r="B54" s="1" t="s">
        <v>24</v>
      </c>
      <c r="C54" s="7" t="s">
        <v>37</v>
      </c>
      <c r="D54" s="1">
        <v>1.085</v>
      </c>
      <c r="E54" s="1">
        <v>1.619</v>
      </c>
      <c r="F54" s="1">
        <v>1.3140000000000001</v>
      </c>
      <c r="G54" s="1">
        <v>1.6919999999999999</v>
      </c>
      <c r="H54" s="1">
        <v>2.86</v>
      </c>
      <c r="I54" s="1">
        <v>2.6389999999999998</v>
      </c>
      <c r="J54" s="1">
        <v>2.2999999999999998</v>
      </c>
      <c r="K54" s="1">
        <v>1.9</v>
      </c>
      <c r="L54" s="1">
        <v>1.9</v>
      </c>
      <c r="M54" s="10" t="s">
        <v>39</v>
      </c>
      <c r="N54" s="7">
        <v>1.6719999999999999</v>
      </c>
      <c r="O54" s="7">
        <v>1.82</v>
      </c>
      <c r="P54" s="7">
        <v>2.141</v>
      </c>
      <c r="Q54" s="7">
        <v>2.2040000000000002</v>
      </c>
      <c r="R54" s="7">
        <v>2.484</v>
      </c>
      <c r="S54" s="7">
        <v>2.68</v>
      </c>
      <c r="T54" s="45">
        <v>2.8</v>
      </c>
      <c r="U54" s="7">
        <v>2.2999999999999998</v>
      </c>
      <c r="V54" s="7">
        <v>2.5</v>
      </c>
      <c r="W54" s="70" t="s">
        <v>98</v>
      </c>
      <c r="X54" s="7" t="s">
        <v>98</v>
      </c>
      <c r="Y54" s="7" t="s">
        <v>98</v>
      </c>
      <c r="Z54" s="7" t="s">
        <v>98</v>
      </c>
      <c r="AA54" s="7" t="s">
        <v>93</v>
      </c>
      <c r="AB54" s="7" t="s">
        <v>98</v>
      </c>
      <c r="AC54" s="7" t="s">
        <v>98</v>
      </c>
      <c r="AD54" s="7" t="s">
        <v>98</v>
      </c>
      <c r="AE54" s="88" t="s">
        <v>98</v>
      </c>
      <c r="AF54" s="8" t="s">
        <v>21</v>
      </c>
      <c r="AG54" s="5">
        <v>12</v>
      </c>
      <c r="AH54" s="5">
        <v>25</v>
      </c>
      <c r="AI54" s="5">
        <f t="shared" si="0"/>
        <v>300</v>
      </c>
      <c r="AK54" s="22" t="s">
        <v>304</v>
      </c>
    </row>
    <row r="55" spans="1:37" ht="50.25" customHeight="1" x14ac:dyDescent="0.25">
      <c r="A55" s="59" t="s">
        <v>353</v>
      </c>
      <c r="B55" s="1" t="s">
        <v>24</v>
      </c>
      <c r="C55" s="7" t="s">
        <v>149</v>
      </c>
      <c r="D55" s="1">
        <v>2.7250000000000001</v>
      </c>
      <c r="E55" s="1">
        <v>2.9380000000000002</v>
      </c>
      <c r="F55" s="1">
        <v>3.125</v>
      </c>
      <c r="G55" s="1">
        <v>2.6459999999999999</v>
      </c>
      <c r="H55" s="1">
        <v>2.73</v>
      </c>
      <c r="I55" s="1">
        <v>3.71</v>
      </c>
      <c r="J55" s="1">
        <v>4.0999999999999996</v>
      </c>
      <c r="K55" s="1">
        <v>4</v>
      </c>
      <c r="L55" s="1">
        <v>3.3</v>
      </c>
      <c r="M55" s="10" t="s">
        <v>43</v>
      </c>
      <c r="N55" s="7">
        <v>2.2029999999999998</v>
      </c>
      <c r="O55" s="7">
        <v>2.6579999999999999</v>
      </c>
      <c r="P55" s="7">
        <v>3.0209999999999999</v>
      </c>
      <c r="Q55" s="7">
        <v>3.294</v>
      </c>
      <c r="R55" s="7">
        <v>3.9340000000000002</v>
      </c>
      <c r="S55" s="7">
        <v>4.8630000000000004</v>
      </c>
      <c r="T55" s="7">
        <v>4.8</v>
      </c>
      <c r="U55" s="7">
        <v>3.9</v>
      </c>
      <c r="V55" s="7">
        <v>4.4000000000000004</v>
      </c>
      <c r="W55" s="70" t="s">
        <v>97</v>
      </c>
      <c r="X55" s="7" t="s">
        <v>93</v>
      </c>
      <c r="Y55" s="7" t="s">
        <v>93</v>
      </c>
      <c r="Z55" s="7" t="s">
        <v>98</v>
      </c>
      <c r="AA55" s="7" t="s">
        <v>98</v>
      </c>
      <c r="AB55" s="7" t="s">
        <v>98</v>
      </c>
      <c r="AC55" s="7" t="s">
        <v>98</v>
      </c>
      <c r="AD55" s="7" t="s">
        <v>98</v>
      </c>
      <c r="AE55" s="88" t="s">
        <v>98</v>
      </c>
      <c r="AF55" s="8" t="s">
        <v>21</v>
      </c>
      <c r="AG55" s="5">
        <v>12</v>
      </c>
      <c r="AH55" s="5">
        <v>10</v>
      </c>
      <c r="AI55" s="5">
        <f t="shared" si="0"/>
        <v>120</v>
      </c>
      <c r="AK55" s="58" t="s">
        <v>305</v>
      </c>
    </row>
    <row r="56" spans="1:37" ht="31.5" customHeight="1" x14ac:dyDescent="0.25">
      <c r="A56" s="2" t="s">
        <v>227</v>
      </c>
      <c r="B56" s="1" t="s">
        <v>24</v>
      </c>
      <c r="C56" s="7" t="s">
        <v>228</v>
      </c>
      <c r="D56" s="1">
        <v>6.726</v>
      </c>
      <c r="E56" s="1">
        <v>6.4560000000000004</v>
      </c>
      <c r="F56" s="1">
        <v>7.7759999999999998</v>
      </c>
      <c r="G56" s="1">
        <v>7.69</v>
      </c>
      <c r="H56" s="1">
        <v>7.9530000000000003</v>
      </c>
      <c r="I56" s="1">
        <v>8.49</v>
      </c>
      <c r="J56" s="1">
        <v>6.7</v>
      </c>
      <c r="K56" s="1">
        <v>8</v>
      </c>
      <c r="L56" s="1">
        <v>7.6</v>
      </c>
      <c r="M56" s="10" t="s">
        <v>43</v>
      </c>
      <c r="N56" s="7">
        <v>2.2029999999999998</v>
      </c>
      <c r="O56" s="7">
        <v>2.6579999999999999</v>
      </c>
      <c r="P56" s="7">
        <v>3.0209999999999999</v>
      </c>
      <c r="Q56" s="7">
        <v>3.294</v>
      </c>
      <c r="R56" s="7">
        <v>3.9340000000000002</v>
      </c>
      <c r="S56" s="7">
        <v>4.8630000000000004</v>
      </c>
      <c r="T56" s="7">
        <v>4.8</v>
      </c>
      <c r="U56" s="7">
        <v>3.9</v>
      </c>
      <c r="V56" s="7">
        <v>4.4000000000000004</v>
      </c>
      <c r="W56" s="69" t="s">
        <v>92</v>
      </c>
      <c r="X56" s="1" t="s">
        <v>92</v>
      </c>
      <c r="Y56" s="1" t="s">
        <v>92</v>
      </c>
      <c r="Z56" s="1" t="s">
        <v>92</v>
      </c>
      <c r="AA56" s="1" t="s">
        <v>92</v>
      </c>
      <c r="AB56" s="1" t="s">
        <v>92</v>
      </c>
      <c r="AC56" s="7" t="s">
        <v>97</v>
      </c>
      <c r="AD56" s="7" t="s">
        <v>92</v>
      </c>
      <c r="AE56" s="88" t="s">
        <v>92</v>
      </c>
      <c r="AF56" s="8" t="s">
        <v>21</v>
      </c>
      <c r="AG56" s="5">
        <v>12</v>
      </c>
      <c r="AH56" s="5">
        <v>8</v>
      </c>
      <c r="AI56" s="5">
        <f t="shared" si="0"/>
        <v>96</v>
      </c>
    </row>
    <row r="57" spans="1:37" ht="54" customHeight="1" x14ac:dyDescent="0.25">
      <c r="A57" s="64" t="s">
        <v>360</v>
      </c>
      <c r="B57" s="1" t="s">
        <v>24</v>
      </c>
      <c r="C57" s="7" t="s">
        <v>62</v>
      </c>
      <c r="D57" s="1">
        <v>2.5979999999999999</v>
      </c>
      <c r="E57" s="1">
        <v>3.0089999999999999</v>
      </c>
      <c r="F57" s="1">
        <v>3.343</v>
      </c>
      <c r="G57" s="1">
        <v>3.7410000000000001</v>
      </c>
      <c r="H57" s="1">
        <v>5.1639999999999997</v>
      </c>
      <c r="I57" s="1">
        <v>4.6719999999999997</v>
      </c>
      <c r="J57" s="1">
        <v>4.5999999999999996</v>
      </c>
      <c r="K57" s="1">
        <v>4.3</v>
      </c>
      <c r="L57" s="1">
        <v>4.2</v>
      </c>
      <c r="M57" s="10" t="s">
        <v>35</v>
      </c>
      <c r="N57" s="7" t="s">
        <v>182</v>
      </c>
      <c r="O57" s="7" t="s">
        <v>174</v>
      </c>
      <c r="P57" s="7" t="s">
        <v>175</v>
      </c>
      <c r="Q57" s="7" t="s">
        <v>176</v>
      </c>
      <c r="R57" s="7" t="s">
        <v>249</v>
      </c>
      <c r="S57" s="7" t="s">
        <v>280</v>
      </c>
      <c r="T57" s="7" t="s">
        <v>321</v>
      </c>
      <c r="U57" s="7" t="s">
        <v>354</v>
      </c>
      <c r="V57" s="7" t="s">
        <v>387</v>
      </c>
      <c r="W57" s="73" t="s">
        <v>219</v>
      </c>
      <c r="X57" s="10" t="s">
        <v>218</v>
      </c>
      <c r="Y57" s="10" t="s">
        <v>287</v>
      </c>
      <c r="Z57" s="10" t="s">
        <v>286</v>
      </c>
      <c r="AA57" s="10" t="s">
        <v>286</v>
      </c>
      <c r="AB57" s="10" t="s">
        <v>285</v>
      </c>
      <c r="AC57" s="10" t="s">
        <v>285</v>
      </c>
      <c r="AD57" s="10" t="s">
        <v>286</v>
      </c>
      <c r="AE57" s="92" t="s">
        <v>285</v>
      </c>
      <c r="AF57" s="8"/>
      <c r="AG57" s="5">
        <v>15</v>
      </c>
      <c r="AH57" s="5">
        <v>25</v>
      </c>
      <c r="AI57" s="5">
        <f t="shared" si="0"/>
        <v>375</v>
      </c>
      <c r="AK57" s="58" t="s">
        <v>307</v>
      </c>
    </row>
    <row r="58" spans="1:37" ht="33.75" customHeight="1" x14ac:dyDescent="0.25">
      <c r="A58" s="9" t="s">
        <v>85</v>
      </c>
      <c r="B58" s="1" t="s">
        <v>24</v>
      </c>
      <c r="C58" s="7" t="s">
        <v>148</v>
      </c>
      <c r="D58" s="1">
        <v>2.1619999999999999</v>
      </c>
      <c r="E58" s="1">
        <v>2.5910000000000002</v>
      </c>
      <c r="F58" s="1">
        <v>2.746</v>
      </c>
      <c r="G58" s="1">
        <v>2.8660000000000001</v>
      </c>
      <c r="H58" s="1">
        <v>3.4769999999999999</v>
      </c>
      <c r="I58" s="1">
        <v>3.0209999999999999</v>
      </c>
      <c r="J58" s="1">
        <v>2.9</v>
      </c>
      <c r="K58" s="1">
        <v>2.7</v>
      </c>
      <c r="L58" s="1">
        <v>2.9</v>
      </c>
      <c r="M58" s="10" t="s">
        <v>160</v>
      </c>
      <c r="N58" s="7">
        <v>1.0840000000000001</v>
      </c>
      <c r="O58" s="7">
        <v>1.2729999999999999</v>
      </c>
      <c r="P58" s="7">
        <v>1.4279999999999999</v>
      </c>
      <c r="Q58" s="7">
        <v>1.7370000000000001</v>
      </c>
      <c r="R58" s="7">
        <v>2.1739999999999999</v>
      </c>
      <c r="S58" s="7">
        <v>2.3420000000000001</v>
      </c>
      <c r="T58" s="7">
        <v>2.4</v>
      </c>
      <c r="U58" s="7">
        <v>1.4</v>
      </c>
      <c r="V58" s="7">
        <v>1.5</v>
      </c>
      <c r="W58" s="70" t="s">
        <v>97</v>
      </c>
      <c r="X58" s="7" t="s">
        <v>92</v>
      </c>
      <c r="Y58" s="7" t="s">
        <v>97</v>
      </c>
      <c r="Z58" s="7" t="s">
        <v>97</v>
      </c>
      <c r="AA58" s="7" t="s">
        <v>97</v>
      </c>
      <c r="AB58" s="7" t="s">
        <v>97</v>
      </c>
      <c r="AC58" s="7" t="s">
        <v>97</v>
      </c>
      <c r="AD58" s="7" t="s">
        <v>92</v>
      </c>
      <c r="AE58" s="88" t="s">
        <v>97</v>
      </c>
      <c r="AF58" s="8" t="s">
        <v>21</v>
      </c>
      <c r="AG58" s="5">
        <v>12</v>
      </c>
      <c r="AH58" s="5">
        <v>6</v>
      </c>
      <c r="AI58" s="5">
        <f t="shared" si="0"/>
        <v>72</v>
      </c>
    </row>
    <row r="59" spans="1:37" ht="33.75" customHeight="1" x14ac:dyDescent="0.25">
      <c r="A59" s="9" t="s">
        <v>339</v>
      </c>
      <c r="B59" s="1" t="s">
        <v>24</v>
      </c>
      <c r="C59" s="7" t="s">
        <v>340</v>
      </c>
      <c r="D59" s="1">
        <v>2.7890000000000001</v>
      </c>
      <c r="E59" s="1">
        <v>3.1749999999999998</v>
      </c>
      <c r="F59" s="1">
        <v>3.1629999999999998</v>
      </c>
      <c r="G59" s="1">
        <v>3.4039999999999999</v>
      </c>
      <c r="H59" s="1">
        <v>3.6309999999999998</v>
      </c>
      <c r="I59" s="1">
        <v>4.149</v>
      </c>
      <c r="J59" s="1">
        <v>3.8</v>
      </c>
      <c r="K59" s="1">
        <v>3.6</v>
      </c>
      <c r="L59" s="1">
        <v>3.6</v>
      </c>
      <c r="M59" s="10" t="s">
        <v>43</v>
      </c>
      <c r="N59" s="7">
        <v>2.2029999999999998</v>
      </c>
      <c r="O59" s="7">
        <v>2.6579999999999999</v>
      </c>
      <c r="P59" s="7">
        <v>3.0209999999999999</v>
      </c>
      <c r="Q59" s="7">
        <v>3.294</v>
      </c>
      <c r="R59" s="7">
        <v>3.9340000000000002</v>
      </c>
      <c r="S59" s="7">
        <v>4.8630000000000004</v>
      </c>
      <c r="T59" s="7">
        <v>4.8</v>
      </c>
      <c r="U59" s="7">
        <v>3.9</v>
      </c>
      <c r="V59" s="7">
        <v>4.4000000000000004</v>
      </c>
      <c r="W59" s="70" t="s">
        <v>97</v>
      </c>
      <c r="X59" s="7" t="s">
        <v>97</v>
      </c>
      <c r="Y59" s="7" t="s">
        <v>97</v>
      </c>
      <c r="Z59" s="7" t="s">
        <v>97</v>
      </c>
      <c r="AA59" s="7" t="s">
        <v>141</v>
      </c>
      <c r="AB59" s="7" t="s">
        <v>98</v>
      </c>
      <c r="AC59" s="7" t="s">
        <v>98</v>
      </c>
      <c r="AD59" s="7" t="s">
        <v>98</v>
      </c>
      <c r="AE59" s="88" t="s">
        <v>98</v>
      </c>
      <c r="AF59" s="8" t="s">
        <v>21</v>
      </c>
      <c r="AG59" s="5">
        <v>12</v>
      </c>
      <c r="AH59" s="5">
        <v>15</v>
      </c>
      <c r="AI59" s="5">
        <f t="shared" si="0"/>
        <v>180</v>
      </c>
    </row>
    <row r="60" spans="1:37" ht="60" customHeight="1" x14ac:dyDescent="0.25">
      <c r="A60" s="9" t="s">
        <v>355</v>
      </c>
      <c r="B60" s="1" t="s">
        <v>24</v>
      </c>
      <c r="C60" s="7" t="s">
        <v>150</v>
      </c>
      <c r="D60" s="1">
        <v>0.69399999999999995</v>
      </c>
      <c r="E60" s="1">
        <v>1.153</v>
      </c>
      <c r="F60" s="1">
        <v>1.4350000000000001</v>
      </c>
      <c r="G60" s="1">
        <v>0.85599999999999998</v>
      </c>
      <c r="H60" s="1">
        <v>1.532</v>
      </c>
      <c r="I60" s="1">
        <v>2.109</v>
      </c>
      <c r="J60" s="1">
        <v>2.9</v>
      </c>
      <c r="K60" s="1">
        <v>2</v>
      </c>
      <c r="L60" s="1">
        <v>2.2000000000000002</v>
      </c>
      <c r="M60" s="10" t="s">
        <v>159</v>
      </c>
      <c r="N60" s="7" t="s">
        <v>181</v>
      </c>
      <c r="O60" s="7" t="s">
        <v>177</v>
      </c>
      <c r="P60" s="7" t="s">
        <v>135</v>
      </c>
      <c r="Q60" s="7" t="s">
        <v>151</v>
      </c>
      <c r="R60" s="7" t="s">
        <v>248</v>
      </c>
      <c r="S60" s="7" t="s">
        <v>281</v>
      </c>
      <c r="T60" s="7" t="s">
        <v>322</v>
      </c>
      <c r="U60" s="7" t="s">
        <v>356</v>
      </c>
      <c r="V60" s="7" t="s">
        <v>378</v>
      </c>
      <c r="W60" s="70" t="s">
        <v>98</v>
      </c>
      <c r="X60" s="7" t="s">
        <v>98</v>
      </c>
      <c r="Y60" s="7" t="s">
        <v>290</v>
      </c>
      <c r="Z60" s="7" t="s">
        <v>289</v>
      </c>
      <c r="AA60" s="7" t="s">
        <v>258</v>
      </c>
      <c r="AB60" s="7" t="s">
        <v>288</v>
      </c>
      <c r="AC60" s="7" t="s">
        <v>306</v>
      </c>
      <c r="AD60" s="7" t="s">
        <v>306</v>
      </c>
      <c r="AE60" s="88" t="s">
        <v>367</v>
      </c>
      <c r="AF60" s="8" t="s">
        <v>30</v>
      </c>
      <c r="AG60" s="5">
        <v>6</v>
      </c>
      <c r="AH60" s="5">
        <v>20</v>
      </c>
      <c r="AI60" s="5">
        <f t="shared" si="0"/>
        <v>120</v>
      </c>
    </row>
    <row r="61" spans="1:37" s="31" customFormat="1" ht="45.75" thickBot="1" x14ac:dyDescent="0.3">
      <c r="A61" s="25" t="s">
        <v>87</v>
      </c>
      <c r="B61" s="26" t="s">
        <v>24</v>
      </c>
      <c r="C61" s="27" t="s">
        <v>152</v>
      </c>
      <c r="D61" s="26">
        <v>0.622</v>
      </c>
      <c r="E61" s="26">
        <v>0.81599999999999995</v>
      </c>
      <c r="F61" s="26">
        <v>0.79500000000000004</v>
      </c>
      <c r="G61" s="26">
        <v>0.83299999999999996</v>
      </c>
      <c r="H61" s="26">
        <v>1.296</v>
      </c>
      <c r="I61" s="26">
        <v>1.4359999999999999</v>
      </c>
      <c r="J61" s="26">
        <v>1.6</v>
      </c>
      <c r="K61" s="26">
        <v>1.6</v>
      </c>
      <c r="L61" s="26">
        <v>1.7</v>
      </c>
      <c r="M61" s="28" t="s">
        <v>39</v>
      </c>
      <c r="N61" s="27">
        <v>1.6719999999999999</v>
      </c>
      <c r="O61" s="27">
        <v>1.82</v>
      </c>
      <c r="P61" s="27">
        <v>2.141</v>
      </c>
      <c r="Q61" s="27">
        <v>2.2040000000000002</v>
      </c>
      <c r="R61" s="27">
        <v>2.484</v>
      </c>
      <c r="S61" s="27">
        <v>2.68</v>
      </c>
      <c r="T61" s="7">
        <v>2.8</v>
      </c>
      <c r="U61" s="27">
        <v>2.2999999999999998</v>
      </c>
      <c r="V61" s="27">
        <v>2.5</v>
      </c>
      <c r="W61" s="72" t="s">
        <v>99</v>
      </c>
      <c r="X61" s="27" t="s">
        <v>99</v>
      </c>
      <c r="Y61" s="27" t="s">
        <v>99</v>
      </c>
      <c r="Z61" s="27" t="s">
        <v>99</v>
      </c>
      <c r="AA61" s="27" t="s">
        <v>99</v>
      </c>
      <c r="AB61" s="27" t="s">
        <v>99</v>
      </c>
      <c r="AC61" s="27" t="s">
        <v>99</v>
      </c>
      <c r="AD61" s="27" t="s">
        <v>98</v>
      </c>
      <c r="AE61" s="93" t="s">
        <v>364</v>
      </c>
      <c r="AF61" s="29" t="s">
        <v>30</v>
      </c>
      <c r="AG61" s="30">
        <v>6</v>
      </c>
      <c r="AH61" s="30">
        <v>20</v>
      </c>
      <c r="AI61" s="30">
        <f t="shared" si="0"/>
        <v>120</v>
      </c>
    </row>
    <row r="62" spans="1:37" ht="30.75" thickTop="1" x14ac:dyDescent="0.25">
      <c r="A62" s="4" t="s">
        <v>26</v>
      </c>
      <c r="B62" s="1" t="s">
        <v>27</v>
      </c>
      <c r="C62" s="7" t="s">
        <v>60</v>
      </c>
      <c r="D62" s="1">
        <v>0.56899999999999995</v>
      </c>
      <c r="E62" s="1">
        <v>1.2689999999999999</v>
      </c>
      <c r="F62" s="1">
        <v>1.296</v>
      </c>
      <c r="G62" s="1">
        <v>1.18</v>
      </c>
      <c r="H62" s="1">
        <v>1.8360000000000001</v>
      </c>
      <c r="I62" s="1">
        <v>1.63</v>
      </c>
      <c r="J62" s="1">
        <v>1.8</v>
      </c>
      <c r="K62" s="1">
        <v>1.6</v>
      </c>
      <c r="L62" s="1">
        <v>1.9</v>
      </c>
      <c r="M62" s="10" t="s">
        <v>39</v>
      </c>
      <c r="N62" s="7">
        <v>1.6719999999999999</v>
      </c>
      <c r="O62" s="7">
        <v>1.82</v>
      </c>
      <c r="P62" s="7">
        <v>2.141</v>
      </c>
      <c r="Q62" s="7">
        <v>2.2040000000000002</v>
      </c>
      <c r="R62" s="7">
        <v>2.484</v>
      </c>
      <c r="S62" s="7">
        <v>2.68</v>
      </c>
      <c r="T62" s="45">
        <v>2.8</v>
      </c>
      <c r="U62" s="7">
        <v>2.2999999999999998</v>
      </c>
      <c r="V62" s="7">
        <v>2.5</v>
      </c>
      <c r="W62" s="74" t="s">
        <v>99</v>
      </c>
      <c r="X62" s="7" t="s">
        <v>98</v>
      </c>
      <c r="Y62" s="1" t="s">
        <v>100</v>
      </c>
      <c r="Z62" s="7" t="s">
        <v>101</v>
      </c>
      <c r="AA62" s="7" t="s">
        <v>98</v>
      </c>
      <c r="AB62" s="7" t="s">
        <v>98</v>
      </c>
      <c r="AC62" s="7" t="s">
        <v>98</v>
      </c>
      <c r="AD62" s="7" t="s">
        <v>98</v>
      </c>
      <c r="AE62" s="88" t="s">
        <v>98</v>
      </c>
      <c r="AF62" s="8" t="s">
        <v>22</v>
      </c>
      <c r="AG62" s="5">
        <v>4</v>
      </c>
      <c r="AH62" s="5">
        <v>40</v>
      </c>
      <c r="AI62" s="5">
        <f t="shared" si="0"/>
        <v>160</v>
      </c>
    </row>
    <row r="63" spans="1:37" ht="45.75" customHeight="1" x14ac:dyDescent="0.25">
      <c r="A63" s="67" t="s">
        <v>369</v>
      </c>
      <c r="B63" s="1" t="s">
        <v>27</v>
      </c>
      <c r="C63" s="7"/>
      <c r="D63" s="1"/>
      <c r="E63" s="1"/>
      <c r="F63" s="1"/>
      <c r="G63" s="1"/>
      <c r="H63" s="1"/>
      <c r="I63" s="1"/>
      <c r="J63" s="1"/>
      <c r="K63" s="1"/>
      <c r="L63" s="1"/>
      <c r="M63" s="10"/>
      <c r="N63" s="7"/>
      <c r="O63" s="7"/>
      <c r="P63" s="7"/>
      <c r="Q63" s="7"/>
      <c r="R63" s="7"/>
      <c r="S63" s="7"/>
      <c r="T63" s="55"/>
      <c r="U63" s="7"/>
      <c r="V63" s="7"/>
      <c r="W63" s="70"/>
      <c r="X63" s="7"/>
      <c r="Y63" s="1"/>
      <c r="Z63" s="7"/>
      <c r="AA63" s="7"/>
      <c r="AB63" s="7"/>
      <c r="AC63" s="7"/>
      <c r="AD63" s="7"/>
      <c r="AE63" s="88"/>
      <c r="AF63" s="8" t="s">
        <v>22</v>
      </c>
      <c r="AG63" s="5">
        <v>4</v>
      </c>
      <c r="AH63" s="5">
        <v>13</v>
      </c>
      <c r="AI63" s="5">
        <f t="shared" si="0"/>
        <v>52</v>
      </c>
      <c r="AK63" s="68" t="s">
        <v>368</v>
      </c>
    </row>
    <row r="64" spans="1:37" ht="30" customHeight="1" x14ac:dyDescent="0.25">
      <c r="A64" s="4" t="s">
        <v>326</v>
      </c>
      <c r="B64" s="1" t="s">
        <v>27</v>
      </c>
      <c r="C64" s="7" t="s">
        <v>327</v>
      </c>
      <c r="D64" s="1">
        <v>1.1859999999999999</v>
      </c>
      <c r="E64" s="1">
        <v>1.6339999999999999</v>
      </c>
      <c r="F64" s="1">
        <v>1.9610000000000001</v>
      </c>
      <c r="G64" s="1">
        <v>1.81</v>
      </c>
      <c r="H64" s="1">
        <v>2.5739999999999998</v>
      </c>
      <c r="I64" s="1">
        <v>3.1339999999999999</v>
      </c>
      <c r="J64" s="1">
        <v>3.1</v>
      </c>
      <c r="K64" s="1">
        <v>3.2</v>
      </c>
      <c r="L64" s="1">
        <v>4</v>
      </c>
      <c r="M64" s="10" t="s">
        <v>43</v>
      </c>
      <c r="N64" s="7">
        <v>2.2029999999999998</v>
      </c>
      <c r="O64" s="7">
        <v>2.6579999999999999</v>
      </c>
      <c r="P64" s="7">
        <v>3.0209999999999999</v>
      </c>
      <c r="Q64" s="7">
        <v>3.294</v>
      </c>
      <c r="R64" s="7">
        <v>3.9340000000000002</v>
      </c>
      <c r="S64" s="7">
        <v>4.8630000000000004</v>
      </c>
      <c r="T64" s="7">
        <v>4.8</v>
      </c>
      <c r="U64" s="7">
        <v>3.9</v>
      </c>
      <c r="V64" s="7">
        <v>4.4000000000000004</v>
      </c>
      <c r="W64" s="70" t="s">
        <v>141</v>
      </c>
      <c r="X64" s="55" t="s">
        <v>98</v>
      </c>
      <c r="Y64" s="55" t="s">
        <v>98</v>
      </c>
      <c r="Z64" s="55" t="s">
        <v>98</v>
      </c>
      <c r="AA64" s="55" t="s">
        <v>98</v>
      </c>
      <c r="AB64" s="55" t="s">
        <v>98</v>
      </c>
      <c r="AC64" s="55" t="s">
        <v>98</v>
      </c>
      <c r="AD64" s="55" t="s">
        <v>98</v>
      </c>
      <c r="AE64" s="88" t="s">
        <v>98</v>
      </c>
      <c r="AF64" s="8"/>
      <c r="AG64" s="5">
        <v>8</v>
      </c>
      <c r="AH64" s="5">
        <v>10</v>
      </c>
      <c r="AI64" s="5">
        <f t="shared" si="0"/>
        <v>80</v>
      </c>
    </row>
    <row r="65" spans="1:37" ht="31.5" customHeight="1" x14ac:dyDescent="0.25">
      <c r="A65" s="4" t="s">
        <v>365</v>
      </c>
      <c r="B65" s="1" t="s">
        <v>27</v>
      </c>
      <c r="C65" s="7" t="s">
        <v>366</v>
      </c>
      <c r="D65" s="1">
        <v>0.52500000000000002</v>
      </c>
      <c r="E65" s="1">
        <v>0.59699999999999998</v>
      </c>
      <c r="F65" s="1">
        <v>0.71499999999999997</v>
      </c>
      <c r="G65" s="1">
        <v>0.73599999999999999</v>
      </c>
      <c r="H65" s="1">
        <v>1.069</v>
      </c>
      <c r="I65" s="1">
        <v>1.528</v>
      </c>
      <c r="J65" s="1">
        <v>1.9</v>
      </c>
      <c r="K65" s="1">
        <v>1.6</v>
      </c>
      <c r="L65" s="1">
        <v>1.6</v>
      </c>
      <c r="M65" s="10" t="s">
        <v>39</v>
      </c>
      <c r="N65" s="7">
        <v>1.6719999999999999</v>
      </c>
      <c r="O65" s="7">
        <v>1.82</v>
      </c>
      <c r="P65" s="7">
        <v>2.141</v>
      </c>
      <c r="Q65" s="7">
        <v>2.2040000000000002</v>
      </c>
      <c r="R65" s="7">
        <v>2.484</v>
      </c>
      <c r="S65" s="7">
        <v>2.68</v>
      </c>
      <c r="T65" s="7">
        <v>2.8</v>
      </c>
      <c r="U65" s="7">
        <v>2.2999999999999998</v>
      </c>
      <c r="V65" s="7">
        <v>2.5</v>
      </c>
      <c r="W65" s="70" t="s">
        <v>99</v>
      </c>
      <c r="X65" s="55" t="s">
        <v>99</v>
      </c>
      <c r="Y65" s="55" t="s">
        <v>99</v>
      </c>
      <c r="Z65" s="55" t="s">
        <v>99</v>
      </c>
      <c r="AA65" s="55" t="s">
        <v>99</v>
      </c>
      <c r="AB65" s="55" t="s">
        <v>99</v>
      </c>
      <c r="AC65" s="7" t="s">
        <v>98</v>
      </c>
      <c r="AD65" s="7" t="s">
        <v>98</v>
      </c>
      <c r="AE65" s="88" t="s">
        <v>98</v>
      </c>
      <c r="AF65" s="8" t="s">
        <v>30</v>
      </c>
      <c r="AG65" s="5">
        <v>6</v>
      </c>
      <c r="AH65" s="5">
        <v>45</v>
      </c>
      <c r="AI65" s="5">
        <f t="shared" si="0"/>
        <v>270</v>
      </c>
    </row>
    <row r="66" spans="1:37" s="31" customFormat="1" ht="47.25" customHeight="1" thickBot="1" x14ac:dyDescent="0.3">
      <c r="A66" s="32" t="s">
        <v>25</v>
      </c>
      <c r="B66" s="26" t="s">
        <v>27</v>
      </c>
      <c r="C66" s="27" t="s">
        <v>61</v>
      </c>
      <c r="D66" s="26">
        <v>0.33300000000000002</v>
      </c>
      <c r="E66" s="26">
        <v>0.51900000000000002</v>
      </c>
      <c r="F66" s="26">
        <v>0.6</v>
      </c>
      <c r="G66" s="26">
        <v>0.65700000000000003</v>
      </c>
      <c r="H66" s="26">
        <v>1.3759999999999999</v>
      </c>
      <c r="I66" s="26">
        <v>1.89</v>
      </c>
      <c r="J66" s="26">
        <v>2.4</v>
      </c>
      <c r="K66" s="26">
        <v>1.5</v>
      </c>
      <c r="L66" s="26">
        <v>1.4</v>
      </c>
      <c r="M66" s="28" t="s">
        <v>39</v>
      </c>
      <c r="N66" s="27">
        <v>1.6719999999999999</v>
      </c>
      <c r="O66" s="27">
        <v>1.82</v>
      </c>
      <c r="P66" s="27">
        <v>2.141</v>
      </c>
      <c r="Q66" s="27">
        <v>2.2040000000000002</v>
      </c>
      <c r="R66" s="27">
        <v>2.484</v>
      </c>
      <c r="S66" s="27">
        <v>2.68</v>
      </c>
      <c r="T66" s="27">
        <v>2.8</v>
      </c>
      <c r="U66" s="7">
        <v>2.2999999999999998</v>
      </c>
      <c r="V66" s="7">
        <v>2.5</v>
      </c>
      <c r="W66" s="72" t="s">
        <v>153</v>
      </c>
      <c r="X66" s="27" t="s">
        <v>153</v>
      </c>
      <c r="Y66" s="27" t="s">
        <v>99</v>
      </c>
      <c r="Z66" s="27" t="s">
        <v>153</v>
      </c>
      <c r="AA66" s="27" t="s">
        <v>99</v>
      </c>
      <c r="AB66" s="7" t="s">
        <v>98</v>
      </c>
      <c r="AC66" s="7" t="s">
        <v>98</v>
      </c>
      <c r="AD66" s="27" t="s">
        <v>98</v>
      </c>
      <c r="AE66" s="93" t="s">
        <v>101</v>
      </c>
      <c r="AF66" s="29" t="s">
        <v>22</v>
      </c>
      <c r="AG66" s="30">
        <v>4</v>
      </c>
      <c r="AH66" s="30">
        <v>30</v>
      </c>
      <c r="AI66" s="30">
        <f t="shared" si="0"/>
        <v>120</v>
      </c>
    </row>
    <row r="67" spans="1:37" s="31" customFormat="1" ht="64.5" customHeight="1" thickTop="1" thickBot="1" x14ac:dyDescent="0.3">
      <c r="A67" s="32" t="s">
        <v>213</v>
      </c>
      <c r="B67" s="28" t="s">
        <v>214</v>
      </c>
      <c r="C67" s="27" t="s">
        <v>215</v>
      </c>
      <c r="D67" s="26">
        <v>0.40500000000000003</v>
      </c>
      <c r="E67" s="26">
        <v>0.47499999999999998</v>
      </c>
      <c r="F67" s="26">
        <v>0.71799999999999997</v>
      </c>
      <c r="G67" s="26">
        <v>1.0169999999999999</v>
      </c>
      <c r="H67" s="26">
        <v>1.4350000000000001</v>
      </c>
      <c r="I67" s="26">
        <v>1.4159999999999999</v>
      </c>
      <c r="J67" s="26">
        <v>1.4</v>
      </c>
      <c r="K67" s="26">
        <v>1.4</v>
      </c>
      <c r="L67" s="26">
        <v>1.9</v>
      </c>
      <c r="M67" s="37" t="s">
        <v>160</v>
      </c>
      <c r="N67" s="36">
        <v>1.0840000000000001</v>
      </c>
      <c r="O67" s="36">
        <v>1.2729999999999999</v>
      </c>
      <c r="P67" s="36">
        <v>1.4279999999999999</v>
      </c>
      <c r="Q67" s="27">
        <v>1.7370000000000001</v>
      </c>
      <c r="R67" s="27">
        <v>2.1739999999999999</v>
      </c>
      <c r="S67" s="27">
        <v>2.3420000000000001</v>
      </c>
      <c r="T67" s="27">
        <v>2.4</v>
      </c>
      <c r="U67" s="36">
        <v>1.4</v>
      </c>
      <c r="V67" s="36">
        <v>1.5</v>
      </c>
      <c r="W67" s="75" t="s">
        <v>101</v>
      </c>
      <c r="X67" s="27" t="s">
        <v>99</v>
      </c>
      <c r="Y67" s="36" t="s">
        <v>101</v>
      </c>
      <c r="Z67" s="7" t="s">
        <v>98</v>
      </c>
      <c r="AA67" s="7" t="s">
        <v>98</v>
      </c>
      <c r="AB67" s="36" t="s">
        <v>101</v>
      </c>
      <c r="AC67" s="36" t="s">
        <v>100</v>
      </c>
      <c r="AD67" s="27" t="s">
        <v>93</v>
      </c>
      <c r="AE67" s="94" t="s">
        <v>259</v>
      </c>
      <c r="AF67" s="29" t="s">
        <v>30</v>
      </c>
      <c r="AG67" s="30">
        <v>6</v>
      </c>
      <c r="AH67" s="30">
        <v>6</v>
      </c>
      <c r="AI67" s="30">
        <f t="shared" si="0"/>
        <v>36</v>
      </c>
    </row>
    <row r="68" spans="1:37" s="53" customFormat="1" ht="36" customHeight="1" thickTop="1" x14ac:dyDescent="0.25">
      <c r="A68" s="48" t="s">
        <v>28</v>
      </c>
      <c r="B68" s="45" t="s">
        <v>29</v>
      </c>
      <c r="C68" s="45" t="s">
        <v>63</v>
      </c>
      <c r="D68" s="45">
        <v>1.22</v>
      </c>
      <c r="E68" s="45">
        <v>1.1439999999999999</v>
      </c>
      <c r="F68" s="45">
        <v>0.88800000000000001</v>
      </c>
      <c r="G68" s="45">
        <v>0.82399999999999995</v>
      </c>
      <c r="H68" s="45">
        <v>1.071</v>
      </c>
      <c r="I68" s="45">
        <v>1.276</v>
      </c>
      <c r="J68" s="45">
        <v>1.5</v>
      </c>
      <c r="K68" s="45">
        <v>1.7</v>
      </c>
      <c r="L68" s="45">
        <v>1.5</v>
      </c>
      <c r="M68" s="50" t="s">
        <v>39</v>
      </c>
      <c r="N68" s="45">
        <v>1.6719999999999999</v>
      </c>
      <c r="O68" s="45">
        <v>1.82</v>
      </c>
      <c r="P68" s="45">
        <v>2.141</v>
      </c>
      <c r="Q68" s="45">
        <v>2.2040000000000002</v>
      </c>
      <c r="R68" s="45">
        <v>2.484</v>
      </c>
      <c r="S68" s="45">
        <v>2.68</v>
      </c>
      <c r="T68" s="45">
        <v>2.8</v>
      </c>
      <c r="U68" s="7">
        <v>2.2999999999999998</v>
      </c>
      <c r="V68" s="7">
        <v>2.5</v>
      </c>
      <c r="W68" s="74" t="s">
        <v>98</v>
      </c>
      <c r="X68" s="45" t="s">
        <v>98</v>
      </c>
      <c r="Y68" s="45" t="s">
        <v>101</v>
      </c>
      <c r="Z68" s="45" t="s">
        <v>101</v>
      </c>
      <c r="AA68" s="45" t="s">
        <v>99</v>
      </c>
      <c r="AB68" s="45" t="s">
        <v>99</v>
      </c>
      <c r="AC68" s="45" t="s">
        <v>99</v>
      </c>
      <c r="AD68" s="45" t="s">
        <v>100</v>
      </c>
      <c r="AE68" s="90" t="s">
        <v>100</v>
      </c>
      <c r="AF68" s="52"/>
      <c r="AG68" s="52">
        <v>20</v>
      </c>
      <c r="AH68" s="52">
        <v>8</v>
      </c>
      <c r="AI68" s="52">
        <f t="shared" si="0"/>
        <v>160</v>
      </c>
    </row>
    <row r="69" spans="1:37" s="31" customFormat="1" ht="39" customHeight="1" thickBot="1" x14ac:dyDescent="0.3">
      <c r="A69" s="43" t="s">
        <v>243</v>
      </c>
      <c r="B69" s="27" t="s">
        <v>29</v>
      </c>
      <c r="C69" s="27" t="s">
        <v>244</v>
      </c>
      <c r="D69" s="27">
        <v>1.1499999999999999</v>
      </c>
      <c r="E69" s="27">
        <v>0.97599999999999998</v>
      </c>
      <c r="F69" s="27">
        <v>1.093</v>
      </c>
      <c r="G69" s="27">
        <v>1.758</v>
      </c>
      <c r="H69" s="55">
        <v>3.2050000000000001</v>
      </c>
      <c r="I69" s="55">
        <v>4.6210000000000004</v>
      </c>
      <c r="J69" s="55">
        <v>3.9</v>
      </c>
      <c r="K69" s="55">
        <v>3.1</v>
      </c>
      <c r="L69" s="55">
        <v>2.2000000000000002</v>
      </c>
      <c r="M69" s="10" t="s">
        <v>43</v>
      </c>
      <c r="N69" s="7">
        <v>2.2029999999999998</v>
      </c>
      <c r="O69" s="7">
        <v>2.6579999999999999</v>
      </c>
      <c r="P69" s="7">
        <v>3.0209999999999999</v>
      </c>
      <c r="Q69" s="7">
        <v>3.294</v>
      </c>
      <c r="R69" s="7">
        <v>3.9340000000000002</v>
      </c>
      <c r="S69" s="7">
        <v>4.8630000000000004</v>
      </c>
      <c r="T69" s="7">
        <v>4.8</v>
      </c>
      <c r="U69" s="7">
        <v>3.9</v>
      </c>
      <c r="V69" s="7">
        <v>4.4000000000000004</v>
      </c>
      <c r="W69" s="70" t="s">
        <v>98</v>
      </c>
      <c r="X69" s="55" t="s">
        <v>101</v>
      </c>
      <c r="Y69" s="55" t="s">
        <v>101</v>
      </c>
      <c r="Z69" s="55" t="s">
        <v>101</v>
      </c>
      <c r="AA69" s="55" t="s">
        <v>98</v>
      </c>
      <c r="AB69" s="55" t="s">
        <v>98</v>
      </c>
      <c r="AC69" s="55" t="s">
        <v>98</v>
      </c>
      <c r="AD69" s="55" t="s">
        <v>98</v>
      </c>
      <c r="AE69" s="88" t="s">
        <v>101</v>
      </c>
      <c r="AF69" s="29" t="s">
        <v>21</v>
      </c>
      <c r="AG69" s="30">
        <v>12</v>
      </c>
      <c r="AH69" s="30">
        <v>5</v>
      </c>
      <c r="AI69" s="30">
        <f t="shared" si="0"/>
        <v>60</v>
      </c>
    </row>
    <row r="70" spans="1:37" s="39" customFormat="1" ht="36.75" customHeight="1" thickTop="1" thickBot="1" x14ac:dyDescent="0.3">
      <c r="A70" s="40" t="s">
        <v>95</v>
      </c>
      <c r="B70" s="36" t="s">
        <v>96</v>
      </c>
      <c r="C70" s="36" t="s">
        <v>94</v>
      </c>
      <c r="D70" s="36">
        <v>1.585</v>
      </c>
      <c r="E70" s="36">
        <v>1.6850000000000001</v>
      </c>
      <c r="F70" s="36">
        <v>1.861</v>
      </c>
      <c r="G70" s="36">
        <v>1.857</v>
      </c>
      <c r="H70" s="36">
        <v>2.0459999999999998</v>
      </c>
      <c r="I70" s="36">
        <v>2.3980000000000001</v>
      </c>
      <c r="J70" s="36">
        <v>2.4</v>
      </c>
      <c r="K70" s="36">
        <v>2.7</v>
      </c>
      <c r="L70" s="36">
        <v>3.4</v>
      </c>
      <c r="M70" s="37" t="s">
        <v>160</v>
      </c>
      <c r="N70" s="36">
        <v>1.0840000000000001</v>
      </c>
      <c r="O70" s="36">
        <v>1.2729999999999999</v>
      </c>
      <c r="P70" s="36">
        <v>1.4279999999999999</v>
      </c>
      <c r="Q70" s="36">
        <v>1.7370000000000001</v>
      </c>
      <c r="R70" s="36">
        <v>2.1739999999999999</v>
      </c>
      <c r="S70" s="36">
        <v>2.3420000000000001</v>
      </c>
      <c r="T70" s="36">
        <v>2.4</v>
      </c>
      <c r="U70" s="36">
        <v>1.4</v>
      </c>
      <c r="V70" s="36">
        <v>1.5</v>
      </c>
      <c r="W70" s="75" t="s">
        <v>97</v>
      </c>
      <c r="X70" s="36" t="s">
        <v>97</v>
      </c>
      <c r="Y70" s="36" t="s">
        <v>97</v>
      </c>
      <c r="Z70" s="36" t="s">
        <v>97</v>
      </c>
      <c r="AA70" s="36" t="s">
        <v>98</v>
      </c>
      <c r="AB70" s="36" t="s">
        <v>93</v>
      </c>
      <c r="AC70" s="36" t="s">
        <v>98</v>
      </c>
      <c r="AD70" s="36" t="s">
        <v>92</v>
      </c>
      <c r="AE70" s="94" t="s">
        <v>92</v>
      </c>
      <c r="AF70" s="41" t="s">
        <v>21</v>
      </c>
      <c r="AG70" s="38">
        <v>12</v>
      </c>
      <c r="AH70" s="38">
        <v>25</v>
      </c>
      <c r="AI70" s="38">
        <f t="shared" si="0"/>
        <v>300</v>
      </c>
    </row>
    <row r="71" spans="1:37" s="39" customFormat="1" ht="40.5" customHeight="1" thickTop="1" thickBot="1" x14ac:dyDescent="0.3">
      <c r="A71" s="35" t="s">
        <v>33</v>
      </c>
      <c r="B71" s="42" t="s">
        <v>34</v>
      </c>
      <c r="C71" s="36" t="s">
        <v>64</v>
      </c>
      <c r="D71" s="42">
        <v>0.57799999999999996</v>
      </c>
      <c r="E71" s="42">
        <v>0.57999999999999996</v>
      </c>
      <c r="F71" s="42">
        <v>0.625</v>
      </c>
      <c r="G71" s="42">
        <v>0.68200000000000005</v>
      </c>
      <c r="H71" s="42">
        <v>0.80600000000000005</v>
      </c>
      <c r="I71" s="42">
        <v>0.85299999999999998</v>
      </c>
      <c r="J71" s="42">
        <v>1.1000000000000001</v>
      </c>
      <c r="K71" s="42">
        <v>1.2</v>
      </c>
      <c r="L71" s="42">
        <v>1.5</v>
      </c>
      <c r="M71" s="37" t="s">
        <v>39</v>
      </c>
      <c r="N71" s="36">
        <v>1.6719999999999999</v>
      </c>
      <c r="O71" s="36">
        <v>1.82</v>
      </c>
      <c r="P71" s="36">
        <v>2.141</v>
      </c>
      <c r="Q71" s="36">
        <v>2.2040000000000002</v>
      </c>
      <c r="R71" s="36">
        <v>2.484</v>
      </c>
      <c r="S71" s="36">
        <v>2.68</v>
      </c>
      <c r="T71" s="36">
        <v>2.8</v>
      </c>
      <c r="U71" s="36">
        <v>2.2999999999999998</v>
      </c>
      <c r="V71" s="36">
        <v>2.5</v>
      </c>
      <c r="W71" s="75" t="s">
        <v>99</v>
      </c>
      <c r="X71" s="36" t="s">
        <v>99</v>
      </c>
      <c r="Y71" s="36" t="s">
        <v>99</v>
      </c>
      <c r="Z71" s="36" t="s">
        <v>99</v>
      </c>
      <c r="AA71" s="36" t="s">
        <v>99</v>
      </c>
      <c r="AB71" s="36" t="s">
        <v>99</v>
      </c>
      <c r="AC71" s="36" t="s">
        <v>99</v>
      </c>
      <c r="AD71" s="36" t="s">
        <v>99</v>
      </c>
      <c r="AE71" s="94" t="s">
        <v>100</v>
      </c>
      <c r="AF71" s="41" t="s">
        <v>30</v>
      </c>
      <c r="AG71" s="38">
        <v>6</v>
      </c>
      <c r="AH71" s="38">
        <v>50</v>
      </c>
      <c r="AI71" s="38">
        <f t="shared" si="0"/>
        <v>300</v>
      </c>
    </row>
    <row r="72" spans="1:37" s="39" customFormat="1" ht="62.25" customHeight="1" thickTop="1" thickBot="1" x14ac:dyDescent="0.3">
      <c r="A72" s="35" t="s">
        <v>102</v>
      </c>
      <c r="B72" s="36" t="s">
        <v>103</v>
      </c>
      <c r="C72" s="36" t="s">
        <v>104</v>
      </c>
      <c r="D72" s="36">
        <v>0.48699999999999999</v>
      </c>
      <c r="E72" s="36">
        <v>0.53400000000000003</v>
      </c>
      <c r="F72" s="42">
        <v>0.70499999999999996</v>
      </c>
      <c r="G72" s="42">
        <v>0.59</v>
      </c>
      <c r="H72" s="42">
        <v>0.755</v>
      </c>
      <c r="I72" s="42">
        <v>0.80800000000000005</v>
      </c>
      <c r="J72" s="42">
        <v>0.7</v>
      </c>
      <c r="K72" s="42">
        <v>1</v>
      </c>
      <c r="L72" s="42">
        <v>1</v>
      </c>
      <c r="M72" s="37" t="s">
        <v>39</v>
      </c>
      <c r="N72" s="36">
        <v>1.6719999999999999</v>
      </c>
      <c r="O72" s="36">
        <v>1.82</v>
      </c>
      <c r="P72" s="36">
        <v>2.141</v>
      </c>
      <c r="Q72" s="36">
        <v>2.2040000000000002</v>
      </c>
      <c r="R72" s="36">
        <v>2.484</v>
      </c>
      <c r="S72" s="36">
        <v>2.68</v>
      </c>
      <c r="T72" s="36">
        <v>2.8</v>
      </c>
      <c r="U72" s="36">
        <v>2.2999999999999998</v>
      </c>
      <c r="V72" s="36">
        <v>2.5</v>
      </c>
      <c r="W72" s="75" t="s">
        <v>99</v>
      </c>
      <c r="X72" s="36" t="s">
        <v>99</v>
      </c>
      <c r="Y72" s="36" t="s">
        <v>99</v>
      </c>
      <c r="Z72" s="36" t="s">
        <v>101</v>
      </c>
      <c r="AA72" s="36" t="s">
        <v>99</v>
      </c>
      <c r="AB72" s="36" t="s">
        <v>99</v>
      </c>
      <c r="AC72" s="36" t="s">
        <v>99</v>
      </c>
      <c r="AD72" s="36" t="s">
        <v>99</v>
      </c>
      <c r="AE72" s="94" t="s">
        <v>99</v>
      </c>
      <c r="AF72" s="41" t="s">
        <v>30</v>
      </c>
      <c r="AG72" s="38">
        <v>6</v>
      </c>
      <c r="AH72" s="38">
        <v>25</v>
      </c>
      <c r="AI72" s="38">
        <f t="shared" si="0"/>
        <v>150</v>
      </c>
    </row>
    <row r="73" spans="1:37" ht="48" customHeight="1" thickTop="1" x14ac:dyDescent="0.4">
      <c r="A73" s="57" t="s">
        <v>292</v>
      </c>
      <c r="B73" s="7" t="s">
        <v>105</v>
      </c>
      <c r="C73" s="7" t="s">
        <v>106</v>
      </c>
      <c r="D73" s="7">
        <v>0.375</v>
      </c>
      <c r="E73" s="7">
        <v>0.59299999999999997</v>
      </c>
      <c r="F73" s="1">
        <v>0.94099999999999995</v>
      </c>
      <c r="G73" s="1">
        <v>0.93799999999999994</v>
      </c>
      <c r="H73" s="1">
        <v>3.8039999999999998</v>
      </c>
      <c r="I73" s="1" t="s">
        <v>291</v>
      </c>
      <c r="J73" s="1" t="s">
        <v>291</v>
      </c>
      <c r="K73" s="1" t="s">
        <v>291</v>
      </c>
      <c r="L73" s="1" t="s">
        <v>291</v>
      </c>
      <c r="M73" s="10" t="s">
        <v>39</v>
      </c>
      <c r="N73" s="7">
        <v>1.6719999999999999</v>
      </c>
      <c r="O73" s="7">
        <v>1.82</v>
      </c>
      <c r="P73" s="7">
        <v>2.141</v>
      </c>
      <c r="Q73" s="7">
        <v>2.2040000000000002</v>
      </c>
      <c r="R73" s="7">
        <v>2.484</v>
      </c>
      <c r="S73" s="7">
        <v>2.68</v>
      </c>
      <c r="T73" s="7">
        <v>2.8</v>
      </c>
      <c r="U73" s="7">
        <v>2.2999999999999998</v>
      </c>
      <c r="V73" s="7">
        <v>2.5</v>
      </c>
      <c r="W73" s="70" t="s">
        <v>99</v>
      </c>
      <c r="X73" s="7" t="s">
        <v>99</v>
      </c>
      <c r="Y73" s="7" t="s">
        <v>101</v>
      </c>
      <c r="Z73" s="7" t="s">
        <v>99</v>
      </c>
      <c r="AA73" s="7" t="s">
        <v>259</v>
      </c>
      <c r="AB73" s="7" t="s">
        <v>291</v>
      </c>
      <c r="AC73" s="7" t="s">
        <v>291</v>
      </c>
      <c r="AD73" s="7" t="s">
        <v>291</v>
      </c>
      <c r="AE73" s="88" t="s">
        <v>291</v>
      </c>
      <c r="AF73" s="8" t="s">
        <v>22</v>
      </c>
      <c r="AG73" s="5">
        <v>4</v>
      </c>
      <c r="AH73" s="5">
        <v>5</v>
      </c>
      <c r="AI73" s="5">
        <f t="shared" si="0"/>
        <v>20</v>
      </c>
      <c r="AK73" s="63" t="s">
        <v>296</v>
      </c>
    </row>
    <row r="74" spans="1:37" s="31" customFormat="1" ht="30.75" customHeight="1" thickBot="1" x14ac:dyDescent="0.3">
      <c r="A74" s="43" t="s">
        <v>109</v>
      </c>
      <c r="B74" s="27" t="s">
        <v>107</v>
      </c>
      <c r="C74" s="27" t="s">
        <v>108</v>
      </c>
      <c r="D74" s="27">
        <v>1.944</v>
      </c>
      <c r="E74" s="27">
        <v>1.3460000000000001</v>
      </c>
      <c r="F74" s="26">
        <v>1.131</v>
      </c>
      <c r="G74" s="26">
        <v>1.341</v>
      </c>
      <c r="H74" s="26">
        <v>2.04</v>
      </c>
      <c r="I74" s="26">
        <v>1.9610000000000001</v>
      </c>
      <c r="J74" s="26">
        <v>2.2000000000000002</v>
      </c>
      <c r="K74" s="26">
        <v>2</v>
      </c>
      <c r="L74" s="26">
        <v>1.8</v>
      </c>
      <c r="M74" s="28" t="s">
        <v>43</v>
      </c>
      <c r="N74" s="27">
        <v>2.2029999999999998</v>
      </c>
      <c r="O74" s="27">
        <v>2.6579999999999999</v>
      </c>
      <c r="P74" s="27">
        <v>3.0209999999999999</v>
      </c>
      <c r="Q74" s="27">
        <v>3.294</v>
      </c>
      <c r="R74" s="27">
        <v>3.9340000000000002</v>
      </c>
      <c r="S74" s="27">
        <v>4.8630000000000004</v>
      </c>
      <c r="T74" s="27">
        <v>4.8</v>
      </c>
      <c r="U74" s="27">
        <v>3.9</v>
      </c>
      <c r="V74" s="27">
        <v>4.4000000000000004</v>
      </c>
      <c r="W74" s="72" t="s">
        <v>98</v>
      </c>
      <c r="X74" s="27" t="s">
        <v>98</v>
      </c>
      <c r="Y74" s="27" t="s">
        <v>101</v>
      </c>
      <c r="Z74" s="27" t="s">
        <v>101</v>
      </c>
      <c r="AA74" s="27" t="s">
        <v>101</v>
      </c>
      <c r="AB74" s="27" t="s">
        <v>99</v>
      </c>
      <c r="AC74" s="27" t="s">
        <v>101</v>
      </c>
      <c r="AD74" s="27" t="s">
        <v>101</v>
      </c>
      <c r="AE74" s="93" t="s">
        <v>101</v>
      </c>
      <c r="AF74" s="29" t="s">
        <v>30</v>
      </c>
      <c r="AG74" s="30">
        <v>6</v>
      </c>
      <c r="AH74" s="30">
        <v>10</v>
      </c>
      <c r="AI74" s="30">
        <f t="shared" si="0"/>
        <v>60</v>
      </c>
    </row>
    <row r="75" spans="1:37" s="53" customFormat="1" ht="42.75" customHeight="1" thickTop="1" x14ac:dyDescent="0.25">
      <c r="A75" s="48" t="s">
        <v>231</v>
      </c>
      <c r="B75" s="45" t="s">
        <v>111</v>
      </c>
      <c r="C75" s="45" t="s">
        <v>232</v>
      </c>
      <c r="D75" s="45">
        <v>1.3879999999999999</v>
      </c>
      <c r="E75" s="45">
        <v>1.5209999999999999</v>
      </c>
      <c r="F75" s="49">
        <v>1.466</v>
      </c>
      <c r="G75" s="49">
        <v>1.304</v>
      </c>
      <c r="H75" s="49">
        <v>1.3720000000000001</v>
      </c>
      <c r="I75" s="49">
        <v>1.64</v>
      </c>
      <c r="J75" s="49">
        <v>1.7</v>
      </c>
      <c r="K75" s="49">
        <v>1.7</v>
      </c>
      <c r="L75" s="49">
        <v>1.3</v>
      </c>
      <c r="M75" s="50" t="s">
        <v>233</v>
      </c>
      <c r="N75" s="7" t="s">
        <v>237</v>
      </c>
      <c r="O75" s="7" t="s">
        <v>236</v>
      </c>
      <c r="P75" s="7" t="s">
        <v>235</v>
      </c>
      <c r="Q75" s="7" t="s">
        <v>234</v>
      </c>
      <c r="R75" s="7" t="s">
        <v>247</v>
      </c>
      <c r="S75" s="7" t="s">
        <v>282</v>
      </c>
      <c r="T75" s="7" t="s">
        <v>323</v>
      </c>
      <c r="U75" s="7" t="s">
        <v>357</v>
      </c>
      <c r="V75" s="7" t="s">
        <v>383</v>
      </c>
      <c r="W75" s="74" t="s">
        <v>98</v>
      </c>
      <c r="X75" s="45" t="s">
        <v>98</v>
      </c>
      <c r="Y75" s="45" t="s">
        <v>98</v>
      </c>
      <c r="Z75" s="45" t="s">
        <v>98</v>
      </c>
      <c r="AA75" s="45" t="s">
        <v>101</v>
      </c>
      <c r="AB75" s="45" t="s">
        <v>258</v>
      </c>
      <c r="AC75" s="45" t="s">
        <v>258</v>
      </c>
      <c r="AD75" s="45" t="s">
        <v>349</v>
      </c>
      <c r="AE75" s="90" t="s">
        <v>301</v>
      </c>
      <c r="AF75" s="51" t="s">
        <v>21</v>
      </c>
      <c r="AG75" s="52">
        <v>12</v>
      </c>
      <c r="AH75" s="52">
        <v>6</v>
      </c>
      <c r="AI75" s="52">
        <f t="shared" si="0"/>
        <v>72</v>
      </c>
    </row>
    <row r="76" spans="1:37" s="31" customFormat="1" ht="36.75" customHeight="1" thickBot="1" x14ac:dyDescent="0.3">
      <c r="A76" s="43" t="s">
        <v>110</v>
      </c>
      <c r="B76" s="27" t="s">
        <v>111</v>
      </c>
      <c r="C76" s="27" t="s">
        <v>112</v>
      </c>
      <c r="D76" s="27">
        <v>1.19</v>
      </c>
      <c r="E76" s="27">
        <v>1.367</v>
      </c>
      <c r="F76" s="26">
        <v>1.19</v>
      </c>
      <c r="G76" s="26">
        <v>1.641</v>
      </c>
      <c r="H76" s="26">
        <v>2.3839999999999999</v>
      </c>
      <c r="I76" s="26">
        <v>2.3759999999999999</v>
      </c>
      <c r="J76" s="26">
        <v>2.2999999999999998</v>
      </c>
      <c r="K76" s="26">
        <v>2.1</v>
      </c>
      <c r="L76" s="26">
        <v>1.9</v>
      </c>
      <c r="M76" s="28" t="s">
        <v>43</v>
      </c>
      <c r="N76" s="27">
        <v>2.2029999999999998</v>
      </c>
      <c r="O76" s="27">
        <v>2.6579999999999999</v>
      </c>
      <c r="P76" s="27">
        <v>3.0209999999999999</v>
      </c>
      <c r="Q76" s="27">
        <v>3.294</v>
      </c>
      <c r="R76" s="27">
        <v>3.9340000000000002</v>
      </c>
      <c r="S76" s="27">
        <v>4.8630000000000004</v>
      </c>
      <c r="T76" s="27">
        <v>4.8</v>
      </c>
      <c r="U76" s="27">
        <v>3.9</v>
      </c>
      <c r="V76" s="27">
        <v>4.4000000000000004</v>
      </c>
      <c r="W76" s="72" t="s">
        <v>98</v>
      </c>
      <c r="X76" s="27" t="s">
        <v>98</v>
      </c>
      <c r="Y76" s="27" t="s">
        <v>101</v>
      </c>
      <c r="Z76" s="27" t="s">
        <v>101</v>
      </c>
      <c r="AA76" s="27" t="s">
        <v>98</v>
      </c>
      <c r="AB76" s="27" t="s">
        <v>101</v>
      </c>
      <c r="AC76" s="27" t="s">
        <v>101</v>
      </c>
      <c r="AD76" s="27" t="s">
        <v>98</v>
      </c>
      <c r="AE76" s="93" t="s">
        <v>101</v>
      </c>
      <c r="AF76" s="29" t="s">
        <v>30</v>
      </c>
      <c r="AG76" s="30">
        <v>6</v>
      </c>
      <c r="AH76" s="30">
        <v>15</v>
      </c>
      <c r="AI76" s="30">
        <f t="shared" si="0"/>
        <v>90</v>
      </c>
    </row>
    <row r="77" spans="1:37" s="31" customFormat="1" ht="42.75" customHeight="1" thickTop="1" thickBot="1" x14ac:dyDescent="0.3">
      <c r="A77" s="43" t="s">
        <v>363</v>
      </c>
      <c r="B77" s="27" t="s">
        <v>361</v>
      </c>
      <c r="C77" s="27" t="s">
        <v>362</v>
      </c>
      <c r="D77" s="27">
        <v>1.135</v>
      </c>
      <c r="E77" s="27">
        <v>1.337</v>
      </c>
      <c r="F77" s="26">
        <v>1.5109999999999999</v>
      </c>
      <c r="G77" s="26">
        <v>1.575</v>
      </c>
      <c r="H77" s="26">
        <v>2.2189999999999999</v>
      </c>
      <c r="I77" s="26">
        <v>2.847</v>
      </c>
      <c r="J77" s="26">
        <v>2.5</v>
      </c>
      <c r="K77" s="26">
        <v>1.9</v>
      </c>
      <c r="L77" s="66">
        <v>1.9</v>
      </c>
      <c r="M77" s="12" t="s">
        <v>188</v>
      </c>
      <c r="N77" s="7" t="s">
        <v>187</v>
      </c>
      <c r="O77" s="7" t="s">
        <v>168</v>
      </c>
      <c r="P77" s="7" t="s">
        <v>133</v>
      </c>
      <c r="Q77" s="7" t="s">
        <v>138</v>
      </c>
      <c r="R77" s="7" t="s">
        <v>253</v>
      </c>
      <c r="S77" s="7" t="s">
        <v>272</v>
      </c>
      <c r="T77" s="7" t="s">
        <v>317</v>
      </c>
      <c r="U77" s="7" t="s">
        <v>342</v>
      </c>
      <c r="V77" s="7" t="s">
        <v>384</v>
      </c>
      <c r="W77" s="72" t="s">
        <v>364</v>
      </c>
      <c r="X77" s="27" t="s">
        <v>364</v>
      </c>
      <c r="Y77" s="27" t="s">
        <v>99</v>
      </c>
      <c r="Z77" s="27" t="s">
        <v>99</v>
      </c>
      <c r="AA77" s="27" t="s">
        <v>99</v>
      </c>
      <c r="AB77" s="27" t="s">
        <v>99</v>
      </c>
      <c r="AC77" s="27" t="s">
        <v>101</v>
      </c>
      <c r="AD77" s="27" t="s">
        <v>101</v>
      </c>
      <c r="AE77" s="93" t="s">
        <v>99</v>
      </c>
      <c r="AF77" s="29" t="s">
        <v>30</v>
      </c>
      <c r="AG77" s="30">
        <v>6</v>
      </c>
      <c r="AH77" s="30">
        <v>25</v>
      </c>
      <c r="AI77" s="30">
        <f t="shared" si="0"/>
        <v>150</v>
      </c>
    </row>
    <row r="78" spans="1:37" s="39" customFormat="1" ht="48.75" customHeight="1" thickTop="1" thickBot="1" x14ac:dyDescent="0.3">
      <c r="A78" s="35" t="s">
        <v>117</v>
      </c>
      <c r="B78" s="44" t="s">
        <v>118</v>
      </c>
      <c r="C78" s="36" t="s">
        <v>154</v>
      </c>
      <c r="D78" s="36">
        <v>1.367</v>
      </c>
      <c r="E78" s="36">
        <v>1.6719999999999999</v>
      </c>
      <c r="F78" s="42">
        <v>2.0550000000000002</v>
      </c>
      <c r="G78" s="42">
        <v>1.6519999999999999</v>
      </c>
      <c r="H78" s="42">
        <v>1.42</v>
      </c>
      <c r="I78" s="42">
        <v>2.0129999999999999</v>
      </c>
      <c r="J78" s="42">
        <v>2.2000000000000002</v>
      </c>
      <c r="K78" s="42">
        <v>2.1</v>
      </c>
      <c r="L78" s="42">
        <v>2.6</v>
      </c>
      <c r="M78" s="37" t="s">
        <v>39</v>
      </c>
      <c r="N78" s="36">
        <v>1.6719999999999999</v>
      </c>
      <c r="O78" s="36">
        <v>1.82</v>
      </c>
      <c r="P78" s="36">
        <v>2.141</v>
      </c>
      <c r="Q78" s="36">
        <v>2.2040000000000002</v>
      </c>
      <c r="R78" s="36">
        <v>2.484</v>
      </c>
      <c r="S78" s="36">
        <v>2.68</v>
      </c>
      <c r="T78" s="36">
        <v>2.8</v>
      </c>
      <c r="U78" s="36">
        <v>2.2999999999999998</v>
      </c>
      <c r="V78" s="36">
        <v>2.5</v>
      </c>
      <c r="W78" s="75" t="s">
        <v>98</v>
      </c>
      <c r="X78" s="36" t="s">
        <v>98</v>
      </c>
      <c r="Y78" s="36" t="s">
        <v>98</v>
      </c>
      <c r="Z78" s="36" t="s">
        <v>98</v>
      </c>
      <c r="AA78" s="36" t="s">
        <v>101</v>
      </c>
      <c r="AB78" s="36" t="s">
        <v>98</v>
      </c>
      <c r="AC78" s="36" t="s">
        <v>98</v>
      </c>
      <c r="AD78" s="36" t="s">
        <v>98</v>
      </c>
      <c r="AE78" s="94" t="s">
        <v>93</v>
      </c>
      <c r="AF78" s="41" t="s">
        <v>22</v>
      </c>
      <c r="AG78" s="38">
        <v>4</v>
      </c>
      <c r="AH78" s="38">
        <v>7</v>
      </c>
      <c r="AI78" s="38">
        <f t="shared" si="0"/>
        <v>28</v>
      </c>
    </row>
    <row r="79" spans="1:37" ht="36.75" customHeight="1" thickTop="1" x14ac:dyDescent="0.25">
      <c r="A79" s="2" t="s">
        <v>113</v>
      </c>
      <c r="B79" s="7" t="s">
        <v>114</v>
      </c>
      <c r="C79" s="7" t="s">
        <v>115</v>
      </c>
      <c r="D79" s="7">
        <v>1.036</v>
      </c>
      <c r="E79" s="7">
        <v>1.1140000000000001</v>
      </c>
      <c r="F79" s="1">
        <v>0.76300000000000001</v>
      </c>
      <c r="G79" s="1">
        <v>0.76</v>
      </c>
      <c r="H79" s="1">
        <v>0.443</v>
      </c>
      <c r="I79" s="1">
        <v>0.67</v>
      </c>
      <c r="J79" s="1">
        <v>0.7</v>
      </c>
      <c r="K79" s="1">
        <v>1</v>
      </c>
      <c r="L79" s="1">
        <v>1.1000000000000001</v>
      </c>
      <c r="M79" s="10" t="s">
        <v>39</v>
      </c>
      <c r="N79" s="7">
        <v>1.6719999999999999</v>
      </c>
      <c r="O79" s="7">
        <v>1.82</v>
      </c>
      <c r="P79" s="7">
        <v>2.141</v>
      </c>
      <c r="Q79" s="7">
        <v>2.2040000000000002</v>
      </c>
      <c r="R79" s="7">
        <v>2.484</v>
      </c>
      <c r="S79" s="7">
        <v>2.68</v>
      </c>
      <c r="T79" s="7">
        <v>2.8</v>
      </c>
      <c r="U79" s="7">
        <v>2.2999999999999998</v>
      </c>
      <c r="V79" s="7">
        <v>2.5</v>
      </c>
      <c r="W79" s="70" t="s">
        <v>100</v>
      </c>
      <c r="X79" s="7" t="s">
        <v>100</v>
      </c>
      <c r="Y79" s="7" t="s">
        <v>99</v>
      </c>
      <c r="Z79" s="7" t="s">
        <v>99</v>
      </c>
      <c r="AA79" s="7" t="s">
        <v>99</v>
      </c>
      <c r="AB79" s="7" t="s">
        <v>99</v>
      </c>
      <c r="AC79" s="7" t="s">
        <v>99</v>
      </c>
      <c r="AD79" s="7" t="s">
        <v>99</v>
      </c>
      <c r="AE79" s="88" t="s">
        <v>99</v>
      </c>
      <c r="AF79" s="8" t="s">
        <v>22</v>
      </c>
      <c r="AG79" s="5">
        <v>4</v>
      </c>
      <c r="AH79" s="5">
        <v>16</v>
      </c>
      <c r="AI79" s="5">
        <f t="shared" si="0"/>
        <v>64</v>
      </c>
    </row>
    <row r="80" spans="1:37" ht="19.5" x14ac:dyDescent="0.25">
      <c r="A80" s="13"/>
      <c r="N80" s="18"/>
      <c r="O80" s="18"/>
      <c r="P80" s="13"/>
      <c r="Q80" s="13"/>
      <c r="R80" s="13"/>
      <c r="S80" s="13"/>
      <c r="T80" s="13"/>
      <c r="U80" s="13"/>
      <c r="V80" s="13"/>
      <c r="W80" s="76"/>
      <c r="X80" s="13"/>
      <c r="AF80" s="8"/>
      <c r="AG80" s="5"/>
      <c r="AH80" s="5"/>
      <c r="AI80" s="5">
        <f t="shared" si="0"/>
        <v>0</v>
      </c>
    </row>
    <row r="81" spans="1:35" ht="19.5" x14ac:dyDescent="0.25">
      <c r="A81" s="13"/>
      <c r="N81" s="18"/>
      <c r="O81" s="18"/>
      <c r="P81" s="13"/>
      <c r="Q81" s="13"/>
      <c r="R81" s="13"/>
      <c r="S81" s="13"/>
      <c r="T81" s="13"/>
      <c r="U81" s="13"/>
      <c r="V81" s="13"/>
      <c r="W81" s="76"/>
      <c r="X81" s="13"/>
      <c r="AF81" s="8"/>
      <c r="AG81" s="5"/>
      <c r="AH81" s="5"/>
      <c r="AI81" s="5">
        <f t="shared" si="0"/>
        <v>0</v>
      </c>
    </row>
    <row r="82" spans="1:35" ht="19.5" x14ac:dyDescent="0.25">
      <c r="A82" s="13"/>
      <c r="N82" s="18"/>
      <c r="O82" s="18"/>
      <c r="P82" s="13"/>
      <c r="Q82" s="13"/>
      <c r="R82" s="13"/>
      <c r="S82" s="13"/>
      <c r="T82" s="13"/>
      <c r="U82" s="13"/>
      <c r="V82" s="13"/>
      <c r="W82" s="76"/>
      <c r="X82" s="13"/>
      <c r="AF82" s="8"/>
      <c r="AG82" s="5"/>
      <c r="AH82" s="5"/>
      <c r="AI82" s="5">
        <f t="shared" si="0"/>
        <v>0</v>
      </c>
    </row>
    <row r="83" spans="1:35" ht="19.5" x14ac:dyDescent="0.25">
      <c r="A83" s="13"/>
      <c r="N83" s="18"/>
      <c r="O83" s="18"/>
      <c r="AF83" s="8"/>
      <c r="AG83" s="5"/>
      <c r="AH83" s="5"/>
      <c r="AI83" s="5">
        <f t="shared" si="0"/>
        <v>0</v>
      </c>
    </row>
    <row r="84" spans="1:35" ht="19.5" x14ac:dyDescent="0.25">
      <c r="A84" s="13"/>
      <c r="N84" s="18"/>
      <c r="O84" s="18"/>
      <c r="AF84" s="8"/>
      <c r="AG84" s="5"/>
      <c r="AH84" s="5"/>
      <c r="AI84" s="5">
        <f t="shared" si="0"/>
        <v>0</v>
      </c>
    </row>
    <row r="85" spans="1:35" ht="19.5" x14ac:dyDescent="0.25">
      <c r="A85" s="13"/>
      <c r="N85" s="18"/>
      <c r="O85" s="18"/>
      <c r="AF85" s="8"/>
      <c r="AG85" s="5"/>
      <c r="AH85" s="5"/>
      <c r="AI85" s="5">
        <f t="shared" si="0"/>
        <v>0</v>
      </c>
    </row>
    <row r="86" spans="1:35" ht="19.5" x14ac:dyDescent="0.25">
      <c r="A86" s="13"/>
      <c r="N86" s="18"/>
      <c r="O86" s="18"/>
      <c r="AF86" s="8"/>
      <c r="AG86" s="5"/>
      <c r="AH86" s="5"/>
      <c r="AI86" s="5">
        <f t="shared" si="0"/>
        <v>0</v>
      </c>
    </row>
    <row r="87" spans="1:35" ht="19.5" x14ac:dyDescent="0.3">
      <c r="A87" s="13"/>
      <c r="N87" s="18"/>
      <c r="O87" s="18"/>
      <c r="AF87" s="8"/>
      <c r="AG87" s="6"/>
      <c r="AH87" s="5"/>
      <c r="AI87" s="5">
        <f t="shared" ref="AI87:AI97" si="1">AG87*AH87</f>
        <v>0</v>
      </c>
    </row>
    <row r="88" spans="1:35" ht="19.5" x14ac:dyDescent="0.3">
      <c r="A88" s="13"/>
      <c r="N88" s="18"/>
      <c r="O88" s="18"/>
      <c r="AF88" s="6"/>
      <c r="AG88" s="6"/>
      <c r="AH88" s="5"/>
      <c r="AI88" s="5">
        <f t="shared" si="1"/>
        <v>0</v>
      </c>
    </row>
    <row r="89" spans="1:35" ht="19.5" x14ac:dyDescent="0.3">
      <c r="A89" s="13"/>
      <c r="AF89" s="6"/>
      <c r="AG89" s="6"/>
      <c r="AH89" s="5"/>
      <c r="AI89" s="5">
        <f t="shared" si="1"/>
        <v>0</v>
      </c>
    </row>
    <row r="90" spans="1:35" ht="19.5" x14ac:dyDescent="0.3">
      <c r="A90" s="13"/>
      <c r="AF90" s="6"/>
      <c r="AG90" s="6"/>
      <c r="AH90" s="6"/>
      <c r="AI90" s="5">
        <f t="shared" si="1"/>
        <v>0</v>
      </c>
    </row>
    <row r="91" spans="1:35" ht="19.5" x14ac:dyDescent="0.3">
      <c r="A91" s="13"/>
      <c r="AF91" s="6"/>
      <c r="AG91" s="6"/>
      <c r="AH91" s="6"/>
      <c r="AI91" s="5">
        <f t="shared" si="1"/>
        <v>0</v>
      </c>
    </row>
    <row r="92" spans="1:35" ht="19.5" x14ac:dyDescent="0.3">
      <c r="AF92" s="6"/>
      <c r="AG92" s="6"/>
      <c r="AH92" s="6"/>
      <c r="AI92" s="5">
        <f t="shared" si="1"/>
        <v>0</v>
      </c>
    </row>
    <row r="93" spans="1:35" ht="19.5" x14ac:dyDescent="0.3">
      <c r="AF93" s="6"/>
      <c r="AG93" s="6"/>
      <c r="AH93" s="6"/>
      <c r="AI93" s="5">
        <f t="shared" si="1"/>
        <v>0</v>
      </c>
    </row>
    <row r="94" spans="1:35" ht="19.5" x14ac:dyDescent="0.3">
      <c r="AF94" s="6"/>
      <c r="AG94" s="6"/>
      <c r="AH94" s="6"/>
      <c r="AI94" s="5">
        <f t="shared" si="1"/>
        <v>0</v>
      </c>
    </row>
    <row r="95" spans="1:35" ht="19.5" x14ac:dyDescent="0.3">
      <c r="AF95" s="6"/>
      <c r="AG95" s="6"/>
      <c r="AH95" s="6"/>
      <c r="AI95" s="5">
        <f t="shared" si="1"/>
        <v>0</v>
      </c>
    </row>
    <row r="96" spans="1:35" ht="19.5" x14ac:dyDescent="0.3">
      <c r="AF96" s="6"/>
      <c r="AG96" s="6"/>
      <c r="AH96" s="6"/>
      <c r="AI96" s="5">
        <f t="shared" si="1"/>
        <v>0</v>
      </c>
    </row>
    <row r="97" spans="32:35" ht="19.5" x14ac:dyDescent="0.3">
      <c r="AF97" s="6"/>
      <c r="AG97" s="6"/>
      <c r="AH97" s="6"/>
      <c r="AI97" s="5">
        <f t="shared" si="1"/>
        <v>0</v>
      </c>
    </row>
    <row r="98" spans="32:35" ht="17.25" x14ac:dyDescent="0.3">
      <c r="AF98" s="6"/>
      <c r="AG98" s="6"/>
      <c r="AH98" s="6"/>
      <c r="AI98" s="6"/>
    </row>
    <row r="99" spans="32:35" ht="17.25" x14ac:dyDescent="0.3">
      <c r="AF99" s="6"/>
      <c r="AG99" s="6"/>
      <c r="AH99" s="6"/>
      <c r="AI99" s="6"/>
    </row>
    <row r="100" spans="32:35" ht="17.25" x14ac:dyDescent="0.3">
      <c r="AF100" s="6"/>
      <c r="AG100" s="6"/>
      <c r="AH100" s="6"/>
      <c r="AI100" s="6"/>
    </row>
    <row r="101" spans="32:35" ht="17.25" x14ac:dyDescent="0.3">
      <c r="AF101" s="6"/>
      <c r="AG101" s="6"/>
      <c r="AH101" s="6"/>
      <c r="AI101" s="6"/>
    </row>
    <row r="102" spans="32:35" ht="17.25" x14ac:dyDescent="0.3">
      <c r="AF102" s="6"/>
      <c r="AG102" s="6"/>
      <c r="AH102" s="6"/>
      <c r="AI102" s="6"/>
    </row>
  </sheetData>
  <phoneticPr fontId="28" type="noConversion"/>
  <pageMargins left="0.2" right="0.2" top="0.75" bottom="0.75" header="0.3" footer="0.3"/>
  <pageSetup paperSize="9" scale="96" orientation="landscape" r:id="rId1"/>
  <headerFooter>
    <oddHeader>&amp;C&amp;"B Nazanin,Bold"&amp;10لیست مجلات معتبر گروه قدرت دانشکده مهندسی برق و کامپیوتر دانشگاه صنعتی نوشیروانی بابل</oddHeader>
    <oddFooter>&amp;C&amp;"B Mitra,Regular"مرجع ارزیابی: سایت &amp;"Times New Roman,Regular"&amp;10www.impactfactor.ir&amp;"-,Regular"&amp;11 &amp;"B Mitra,Regular"و سایت خود مجلات (از لحاظ پولی یا غیر پولی بودن)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Journals Spec.</vt:lpstr>
      <vt:lpstr>'Journals Spec.'!OLE_LINK1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</dc:creator>
  <cp:lastModifiedBy>NIT</cp:lastModifiedBy>
  <cp:lastPrinted>2020-03-04T14:41:49Z</cp:lastPrinted>
  <dcterms:created xsi:type="dcterms:W3CDTF">2020-01-13T14:33:24Z</dcterms:created>
  <dcterms:modified xsi:type="dcterms:W3CDTF">2025-07-14T11:28:43Z</dcterms:modified>
</cp:coreProperties>
</file>